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020" windowHeight="10460"/>
  </bookViews>
  <sheets>
    <sheet name="Лист1" sheetId="1" r:id="rId1"/>
  </sheets>
  <definedNames>
    <definedName name="_xlnm.Print_Area" localSheetId="0">Лист1!$A$1:$BC$43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5" i="1" l="1"/>
  <c r="V35" i="1"/>
  <c r="X35" i="1"/>
  <c r="Y35" i="1"/>
  <c r="AA35" i="1"/>
  <c r="AB35" i="1"/>
  <c r="AC35" i="1"/>
  <c r="AD35" i="1"/>
  <c r="AE35" i="1"/>
  <c r="AG35" i="1"/>
  <c r="AH35" i="1"/>
  <c r="BC35" i="1"/>
  <c r="S35" i="1"/>
  <c r="AY34" i="1"/>
  <c r="AY33" i="1"/>
  <c r="AY32" i="1"/>
  <c r="AY31" i="1"/>
  <c r="AY30" i="1"/>
  <c r="AY29" i="1"/>
  <c r="AY28" i="1"/>
  <c r="AY27" i="1"/>
  <c r="AY35" i="1" l="1"/>
</calcChain>
</file>

<file path=xl/sharedStrings.xml><?xml version="1.0" encoding="utf-8"?>
<sst xmlns="http://schemas.openxmlformats.org/spreadsheetml/2006/main" count="142" uniqueCount="81">
  <si>
    <t>№ п\п</t>
  </si>
  <si>
    <t>Год завершения последнего капитального ремонта</t>
  </si>
  <si>
    <t>кв.м</t>
  </si>
  <si>
    <t>(период)</t>
  </si>
  <si>
    <t>Год ввода в эксплуатацию</t>
  </si>
  <si>
    <t>Материал стен</t>
  </si>
  <si>
    <t>Количество этажей</t>
  </si>
  <si>
    <t>Количество подъездов</t>
  </si>
  <si>
    <t>Количество квартир</t>
  </si>
  <si>
    <t>всего:</t>
  </si>
  <si>
    <t>в том числе:</t>
  </si>
  <si>
    <t>в том числе жилых помещений, находящихся в собственности граждан</t>
  </si>
  <si>
    <t>в муниципальной собственности</t>
  </si>
  <si>
    <t>в собственности граждан</t>
  </si>
  <si>
    <t>прочие</t>
  </si>
  <si>
    <t xml:space="preserve">ед. </t>
  </si>
  <si>
    <t>чел.</t>
  </si>
  <si>
    <t>ед.</t>
  </si>
  <si>
    <t>Адрес МКД</t>
  </si>
  <si>
    <t>за счет средств государственной корпорации-Фонд содействия реформированию жилищно-коммунального хозяйства</t>
  </si>
  <si>
    <t>за счет средств местного бюджета</t>
  </si>
  <si>
    <t>за счет средств собственников помещений в МКД</t>
  </si>
  <si>
    <t>руб.</t>
  </si>
  <si>
    <t>Вид отремонтированного конструктивного элемента при последнем капитальном ремонте</t>
  </si>
  <si>
    <t>Стоимость работ</t>
  </si>
  <si>
    <t>за счет средств бюджета
Московской области</t>
  </si>
  <si>
    <t>Виды работ, установленные Законом Московской области № 66/2013-ОЗ «Об организации проведения капитального ремонта общего имущества в многоквартирных домах, расположенных на территории Московской области»</t>
  </si>
  <si>
    <t>Виды работ, установленные постановлением Правительства Московской области от 14.03.2017 № 158/8 "О дополнении перечня услуг и (или) работ по капитальному ремонту общего имущества в многоквартирном доме, оказание и (или) выполнение которых финансируется за счет средств фонда капитального ремонта, сформированного исходя из минимального размера взноса на капитальный ремонт"</t>
  </si>
  <si>
    <t>Общая площадь МКД</t>
  </si>
  <si>
    <t>Площадь помещений МКД</t>
  </si>
  <si>
    <t>Количество жителей, зарегистрированных в МКД</t>
  </si>
  <si>
    <t>куб.м</t>
  </si>
  <si>
    <t>Ремонт внутридомовых инженерных систем электро-, тепло-, газо-, водоснабжения, водоотведения</t>
  </si>
  <si>
    <t>Ремонт или замена лифтового оборудования, признанного непригодным для эксплуатации, ремонт лифтовых шахт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</si>
  <si>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</si>
  <si>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</si>
  <si>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</si>
  <si>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</si>
  <si>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Техническое обследование общего имущества в многоквартирном доме</t>
  </si>
  <si>
    <t>плановая дата завершения работ</t>
  </si>
  <si>
    <t>Утепление фасада</t>
  </si>
  <si>
    <t>Переустройство невентилируемой крыши на вентилируемую крышу</t>
  </si>
  <si>
    <t>Установка узлов управления и регулирования потребления ресурсов</t>
  </si>
  <si>
    <t xml:space="preserve">Устройство выходов на кровлю
</t>
  </si>
  <si>
    <t>кирпичный</t>
  </si>
  <si>
    <t>панельный</t>
  </si>
  <si>
    <t>блочный</t>
  </si>
  <si>
    <t>кирпичные</t>
  </si>
  <si>
    <t>железобетонные</t>
  </si>
  <si>
    <t>панельн</t>
  </si>
  <si>
    <t>г. Королёв, ул. Суворова, д.19</t>
  </si>
  <si>
    <t>г. Королёв, мкр. Юбилейный, ул. Большая Комитетская, д.10</t>
  </si>
  <si>
    <t>г. Королёв, мкр. Юбилейный, ул. Большая Комитетская, д.14</t>
  </si>
  <si>
    <t>г. Королёв, мкр. Юбилейный, ул. Малая Комитетская, д. 1</t>
  </si>
  <si>
    <t>г. Королев,  мкр. Юбилейный, ул. Пушкинская, д. 11</t>
  </si>
  <si>
    <t>г. Королев, пр-т Космонавтов, д.33б</t>
  </si>
  <si>
    <t>керамзитобетон</t>
  </si>
  <si>
    <t>г. Королев, ул. Горького, д.39</t>
  </si>
  <si>
    <t>г. Королев, ул. Горького, д.41</t>
  </si>
  <si>
    <t>г. Королев, пр-т Космонавтов, д.21</t>
  </si>
  <si>
    <t>г. Королев, пр-т Космонавтов, д.23/37</t>
  </si>
  <si>
    <t>г. Королев, пр-т Космонавтов, д.5</t>
  </si>
  <si>
    <t>г. Королев, пр-д Циолковского, д.4</t>
  </si>
  <si>
    <t>г. Королев, мкр. Юбилейный, ул. А.И.Соколова, д. 9</t>
  </si>
  <si>
    <t>г. Королев, ул. Суворова, д. 17</t>
  </si>
  <si>
    <t>г. Королев, мкр. Юбилейный, ул. Пушкинская, д. 9</t>
  </si>
  <si>
    <t>г. Королев,  мкр. Юбилейный, ул. Пушкинская, д. 7</t>
  </si>
  <si>
    <t>г. Королев, ул. Горького, д.16, корп.4</t>
  </si>
  <si>
    <t>г. Королев, ул. Калининградская, д. 17/4</t>
  </si>
  <si>
    <t>г. Королев, ул. Дзержинского, д. 4</t>
  </si>
  <si>
    <t>г. Королев, ул. Коммунальная, д. 14</t>
  </si>
  <si>
    <t>г. Королев, мкр. Юбилейный, ул. Героев Курсантов, д. 2</t>
  </si>
  <si>
    <t>г. Королев, ул. Циолковского, д. 23/11</t>
  </si>
  <si>
    <t>ИТОГО 2019 год</t>
  </si>
  <si>
    <t>в том числе жилых помещений,  находящихся в муниципальной собственности</t>
  </si>
  <si>
    <t>г. Королёв, мкр.Юбилейный, ул. Героев Курсантов, д.14</t>
  </si>
  <si>
    <t>г. Королёв, мкр.Юбилейный, ул. Героев Курсантов, д.12</t>
  </si>
  <si>
    <t>г. Королёв, ул. Дзержинского, д.28/2</t>
  </si>
  <si>
    <t>г. Королёв, ул. Горького, д.6Б</t>
  </si>
  <si>
    <t>Приложение 3 к муниципальному краткосрочному плану реализации региональной программы капитального ремонта общего имущества в многоквартирных домах, расположенных на территории городского округа Королёв Московской области, на 2017-2019 годы</t>
  </si>
  <si>
    <t xml:space="preserve">Раздел IV. Муниципальный краткосрочный план реализации программы
капитального ремонта общего имущества в многоквартирных домах, расположенных на территории городского округа Королёв Московской области, на 2019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</si>
</sst>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dd/mm/yy;@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5" fillId="0" borderId="0"/>
    <xf numFmtId="0" fontId="5" fillId="0" borderId="0" applyFill="0" applyProtection="0"/>
    <xf numFmtId="0" fontId="6" fillId="0" borderId="0"/>
    <xf numFmtId="0" fontId="2" fillId="0" borderId="0"/>
    <xf numFmtId="0" fontId="1" fillId="0" borderId="0"/>
    <xf numFmtId="0" fontId="5" fillId="0" borderId="0" applyFill="0" applyProtection="0"/>
    <xf numFmtId="0" fontId="5" fillId="0" borderId="0" applyFill="0" applyProtection="0"/>
    <xf numFmtId="0" fontId="6" fillId="0" borderId="0" applyFill="0" applyProtection="0"/>
    <xf numFmtId="0" fontId="5" fillId="0" borderId="0" applyFill="0" applyProtection="0"/>
    <xf numFmtId="0" fontId="5" fillId="0" borderId="0" applyFill="0" applyProtection="0"/>
    <xf numFmtId="0" fontId="2" fillId="0" borderId="0"/>
    <xf numFmtId="0" fontId="5" fillId="0" borderId="0" applyFill="0" applyProtection="0"/>
    <xf numFmtId="0" fontId="4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62">
    <xf numFmtId="0" fontId="0" fillId="0" borderId="0" xfId="0"/>
    <xf numFmtId="0" fontId="7" fillId="0" borderId="0" xfId="0" applyFont="1"/>
    <xf numFmtId="49" fontId="3" fillId="0" borderId="0" xfId="6" applyNumberFormat="1" applyFont="1" applyFill="1" applyBorder="1" applyAlignment="1"/>
    <xf numFmtId="0" fontId="7" fillId="0" borderId="0" xfId="0" applyFont="1" applyAlignment="1"/>
    <xf numFmtId="0" fontId="3" fillId="0" borderId="1" xfId="6" applyFont="1" applyFill="1" applyBorder="1" applyAlignment="1">
      <alignment horizontal="right" vertical="center"/>
    </xf>
    <xf numFmtId="14" fontId="3" fillId="0" borderId="0" xfId="6" applyNumberFormat="1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center" vertical="center" wrapText="1"/>
    </xf>
    <xf numFmtId="14" fontId="8" fillId="0" borderId="0" xfId="6" applyNumberFormat="1" applyFont="1" applyFill="1" applyBorder="1" applyAlignment="1">
      <alignment horizontal="center" vertical="center" wrapText="1"/>
    </xf>
    <xf numFmtId="14" fontId="9" fillId="0" borderId="0" xfId="6" applyNumberFormat="1" applyFont="1" applyFill="1" applyBorder="1" applyAlignment="1" applyProtection="1">
      <alignment horizontal="center" vertical="center"/>
    </xf>
    <xf numFmtId="0" fontId="8" fillId="0" borderId="0" xfId="6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NumberFormat="1"/>
    <xf numFmtId="0" fontId="12" fillId="3" borderId="2" xfId="10" applyNumberFormat="1" applyFont="1" applyFill="1" applyBorder="1" applyAlignment="1" applyProtection="1">
      <alignment horizontal="left" vertical="center" wrapText="1" shrinkToFit="1"/>
    </xf>
    <xf numFmtId="0" fontId="12" fillId="3" borderId="2" xfId="10" applyNumberFormat="1" applyFont="1" applyFill="1" applyBorder="1" applyAlignment="1" applyProtection="1">
      <alignment horizontal="center" vertical="center" wrapText="1" shrinkToFit="1"/>
    </xf>
    <xf numFmtId="0" fontId="13" fillId="0" borderId="2" xfId="0" applyNumberFormat="1" applyFont="1" applyBorder="1" applyAlignment="1">
      <alignment horizontal="center" vertical="center"/>
    </xf>
    <xf numFmtId="0" fontId="14" fillId="0" borderId="2" xfId="2" applyNumberFormat="1" applyFont="1" applyFill="1" applyBorder="1" applyAlignment="1">
      <alignment horizontal="center" vertical="center" wrapText="1"/>
    </xf>
    <xf numFmtId="0" fontId="12" fillId="5" borderId="2" xfId="10" applyNumberFormat="1" applyFont="1" applyFill="1" applyBorder="1" applyAlignment="1" applyProtection="1">
      <alignment horizontal="center" vertical="center" wrapText="1" shrinkToFit="1"/>
    </xf>
    <xf numFmtId="0" fontId="12" fillId="0" borderId="2" xfId="6" applyNumberFormat="1" applyFont="1" applyFill="1" applyBorder="1" applyAlignment="1" applyProtection="1">
      <alignment horizontal="center" vertical="center" wrapText="1"/>
    </xf>
    <xf numFmtId="0" fontId="12" fillId="3" borderId="2" xfId="10" applyNumberFormat="1" applyFont="1" applyFill="1" applyBorder="1" applyAlignment="1" applyProtection="1">
      <alignment horizontal="left" vertical="center" shrinkToFit="1"/>
    </xf>
    <xf numFmtId="0" fontId="14" fillId="4" borderId="2" xfId="0" applyNumberFormat="1" applyFont="1" applyFill="1" applyBorder="1" applyAlignment="1" applyProtection="1">
      <alignment horizontal="center" vertical="center"/>
      <protection locked="0"/>
    </xf>
    <xf numFmtId="0" fontId="14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4" borderId="2" xfId="0" applyNumberFormat="1" applyFont="1" applyFill="1" applyBorder="1" applyAlignment="1">
      <alignment horizontal="left" vertical="center"/>
    </xf>
    <xf numFmtId="0" fontId="14" fillId="3" borderId="2" xfId="10" applyNumberFormat="1" applyFont="1" applyFill="1" applyBorder="1" applyAlignment="1" applyProtection="1">
      <alignment horizontal="left" vertical="center" shrinkToFit="1"/>
    </xf>
    <xf numFmtId="0" fontId="14" fillId="3" borderId="2" xfId="10" applyNumberFormat="1" applyFont="1" applyFill="1" applyBorder="1" applyAlignment="1" applyProtection="1">
      <alignment horizontal="center" vertical="center" wrapText="1" shrinkToFit="1"/>
    </xf>
    <xf numFmtId="0" fontId="14" fillId="3" borderId="2" xfId="10" applyNumberFormat="1" applyFont="1" applyFill="1" applyBorder="1" applyAlignment="1" applyProtection="1">
      <alignment horizontal="left" vertical="center" wrapText="1" shrinkToFit="1"/>
    </xf>
    <xf numFmtId="0" fontId="14" fillId="4" borderId="2" xfId="10" applyNumberFormat="1" applyFont="1" applyFill="1" applyBorder="1" applyAlignment="1" applyProtection="1">
      <alignment horizontal="left" vertical="center" wrapText="1" shrinkToFit="1"/>
    </xf>
    <xf numFmtId="0" fontId="14" fillId="4" borderId="2" xfId="10" applyNumberFormat="1" applyFont="1" applyFill="1" applyBorder="1" applyAlignment="1" applyProtection="1">
      <alignment horizontal="center" vertical="center" wrapText="1" shrinkToFit="1"/>
    </xf>
    <xf numFmtId="0" fontId="14" fillId="4" borderId="2" xfId="0" applyNumberFormat="1" applyFont="1" applyFill="1" applyBorder="1" applyAlignment="1">
      <alignment horizontal="center" vertical="center" wrapText="1"/>
    </xf>
    <xf numFmtId="0" fontId="12" fillId="4" borderId="2" xfId="10" applyNumberFormat="1" applyFont="1" applyFill="1" applyBorder="1" applyAlignment="1" applyProtection="1">
      <alignment horizontal="center" vertical="center" wrapText="1" shrinkToFit="1"/>
    </xf>
    <xf numFmtId="0" fontId="12" fillId="4" borderId="2" xfId="0" applyNumberFormat="1" applyFont="1" applyFill="1" applyBorder="1" applyAlignment="1" applyProtection="1">
      <alignment horizontal="center" vertical="center" wrapText="1" shrinkToFit="1"/>
    </xf>
    <xf numFmtId="0" fontId="13" fillId="4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11" fillId="0" borderId="0" xfId="0" applyFont="1"/>
    <xf numFmtId="0" fontId="12" fillId="0" borderId="2" xfId="6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/>
    <xf numFmtId="0" fontId="13" fillId="4" borderId="2" xfId="0" applyNumberFormat="1" applyFont="1" applyFill="1" applyBorder="1" applyAlignment="1">
      <alignment horizontal="center" vertical="center"/>
    </xf>
    <xf numFmtId="4" fontId="14" fillId="0" borderId="2" xfId="2" applyNumberFormat="1" applyFont="1" applyFill="1" applyBorder="1" applyAlignment="1">
      <alignment horizontal="center" vertical="top" wrapText="1"/>
    </xf>
    <xf numFmtId="14" fontId="14" fillId="0" borderId="2" xfId="2" applyNumberFormat="1" applyFont="1" applyFill="1" applyBorder="1" applyAlignment="1">
      <alignment horizontal="center" vertical="top" wrapText="1"/>
    </xf>
    <xf numFmtId="4" fontId="13" fillId="0" borderId="2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4" fontId="12" fillId="0" borderId="2" xfId="2" applyNumberFormat="1" applyFont="1" applyFill="1" applyBorder="1" applyAlignment="1">
      <alignment horizontal="center" vertical="top" wrapText="1"/>
    </xf>
    <xf numFmtId="4" fontId="12" fillId="0" borderId="2" xfId="6" applyNumberFormat="1" applyFont="1" applyFill="1" applyBorder="1" applyAlignment="1" applyProtection="1">
      <alignment horizontal="center" vertical="top" wrapText="1"/>
    </xf>
    <xf numFmtId="0" fontId="12" fillId="3" borderId="2" xfId="10" applyNumberFormat="1" applyFont="1" applyFill="1" applyBorder="1" applyAlignment="1" applyProtection="1">
      <alignment horizontal="center" vertical="center" wrapText="1"/>
    </xf>
    <xf numFmtId="0" fontId="16" fillId="0" borderId="2" xfId="6" applyFont="1" applyFill="1" applyBorder="1" applyAlignment="1" applyProtection="1">
      <alignment horizontal="center" vertical="center" wrapText="1"/>
    </xf>
    <xf numFmtId="4" fontId="16" fillId="0" borderId="2" xfId="6" applyNumberFormat="1" applyFont="1" applyFill="1" applyBorder="1" applyAlignment="1" applyProtection="1">
      <alignment horizontal="center" vertical="center" wrapText="1"/>
    </xf>
    <xf numFmtId="0" fontId="18" fillId="0" borderId="2" xfId="2" applyNumberFormat="1" applyFont="1" applyFill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/>
    </xf>
    <xf numFmtId="0" fontId="12" fillId="4" borderId="2" xfId="6" applyNumberFormat="1" applyFont="1" applyFill="1" applyBorder="1" applyAlignment="1" applyProtection="1">
      <alignment horizontal="center" vertical="center" wrapText="1"/>
    </xf>
    <xf numFmtId="0" fontId="14" fillId="4" borderId="2" xfId="2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1" fontId="12" fillId="3" borderId="2" xfId="10" applyNumberFormat="1" applyFont="1" applyFill="1" applyBorder="1" applyAlignment="1" applyProtection="1">
      <alignment horizontal="center" vertical="center" wrapText="1"/>
    </xf>
    <xf numFmtId="4" fontId="13" fillId="0" borderId="2" xfId="0" applyNumberFormat="1" applyFont="1" applyFill="1" applyBorder="1" applyAlignment="1">
      <alignment horizontal="right"/>
    </xf>
    <xf numFmtId="4" fontId="13" fillId="0" borderId="2" xfId="0" applyNumberFormat="1" applyFont="1" applyBorder="1" applyAlignment="1">
      <alignment horizontal="right"/>
    </xf>
    <xf numFmtId="4" fontId="13" fillId="4" borderId="2" xfId="0" applyNumberFormat="1" applyFont="1" applyFill="1" applyBorder="1" applyAlignment="1">
      <alignment horizontal="right"/>
    </xf>
    <xf numFmtId="0" fontId="17" fillId="0" borderId="2" xfId="0" applyFont="1" applyFill="1" applyBorder="1" applyAlignment="1">
      <alignment horizontal="left" vertical="center"/>
    </xf>
    <xf numFmtId="0" fontId="16" fillId="3" borderId="2" xfId="10" applyNumberFormat="1" applyFont="1" applyFill="1" applyBorder="1" applyAlignment="1" applyProtection="1">
      <alignment horizontal="center" vertical="center" wrapText="1" shrinkToFit="1"/>
    </xf>
    <xf numFmtId="0" fontId="16" fillId="0" borderId="2" xfId="6" applyNumberFormat="1" applyFont="1" applyFill="1" applyBorder="1" applyAlignment="1" applyProtection="1">
      <alignment horizontal="center" vertical="center" wrapText="1"/>
    </xf>
    <xf numFmtId="4" fontId="16" fillId="0" borderId="2" xfId="6" applyNumberFormat="1" applyFont="1" applyFill="1" applyBorder="1" applyAlignment="1" applyProtection="1">
      <alignment horizontal="center" vertical="top" wrapText="1"/>
    </xf>
    <xf numFmtId="14" fontId="18" fillId="0" borderId="2" xfId="2" applyNumberFormat="1" applyFont="1" applyFill="1" applyBorder="1" applyAlignment="1">
      <alignment horizontal="center" vertical="top" wrapText="1"/>
    </xf>
    <xf numFmtId="4" fontId="17" fillId="0" borderId="2" xfId="0" applyNumberFormat="1" applyFont="1" applyFill="1" applyBorder="1" applyAlignment="1">
      <alignment horizontal="center" vertical="center"/>
    </xf>
    <xf numFmtId="3" fontId="17" fillId="0" borderId="2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3" fontId="21" fillId="0" borderId="2" xfId="0" applyNumberFormat="1" applyFont="1" applyFill="1" applyBorder="1" applyAlignment="1" applyProtection="1">
      <alignment horizontal="center" vertical="center" textRotation="90" wrapText="1"/>
    </xf>
    <xf numFmtId="0" fontId="21" fillId="0" borderId="2" xfId="0" applyFont="1" applyFill="1" applyBorder="1" applyAlignment="1" applyProtection="1">
      <alignment horizontal="center" vertical="center" textRotation="90"/>
    </xf>
    <xf numFmtId="1" fontId="21" fillId="0" borderId="2" xfId="0" applyNumberFormat="1" applyFont="1" applyFill="1" applyBorder="1" applyAlignment="1" applyProtection="1">
      <alignment horizontal="center" vertical="center" textRotation="90"/>
    </xf>
    <xf numFmtId="1" fontId="21" fillId="0" borderId="2" xfId="0" applyNumberFormat="1" applyFont="1" applyFill="1" applyBorder="1" applyAlignment="1" applyProtection="1">
      <alignment horizontal="center" vertical="center"/>
    </xf>
    <xf numFmtId="0" fontId="21" fillId="0" borderId="2" xfId="0" applyNumberFormat="1" applyFont="1" applyFill="1" applyBorder="1" applyAlignment="1" applyProtection="1">
      <alignment horizontal="center" vertical="center"/>
    </xf>
    <xf numFmtId="4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center" vertical="center" wrapText="1"/>
    </xf>
    <xf numFmtId="1" fontId="21" fillId="0" borderId="2" xfId="0" applyNumberFormat="1" applyFont="1" applyFill="1" applyBorder="1" applyAlignment="1" applyProtection="1">
      <alignment horizontal="center" vertical="center" wrapText="1"/>
    </xf>
    <xf numFmtId="2" fontId="22" fillId="0" borderId="2" xfId="0" applyNumberFormat="1" applyFont="1" applyFill="1" applyBorder="1" applyAlignment="1"/>
    <xf numFmtId="1" fontId="21" fillId="0" borderId="2" xfId="6" applyNumberFormat="1" applyFont="1" applyFill="1" applyBorder="1" applyAlignment="1" applyProtection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6" applyFont="1" applyFill="1" applyBorder="1" applyAlignment="1" applyProtection="1">
      <alignment horizontal="center" vertical="center" wrapText="1"/>
    </xf>
    <xf numFmtId="0" fontId="20" fillId="0" borderId="0" xfId="0" applyFont="1" applyBorder="1"/>
    <xf numFmtId="0" fontId="20" fillId="0" borderId="0" xfId="0" applyFont="1"/>
    <xf numFmtId="0" fontId="10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/>
    <xf numFmtId="4" fontId="14" fillId="0" borderId="2" xfId="2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/>
    </xf>
    <xf numFmtId="4" fontId="12" fillId="0" borderId="2" xfId="6" applyNumberFormat="1" applyFont="1" applyFill="1" applyBorder="1" applyAlignment="1" applyProtection="1">
      <alignment horizontal="center" vertical="center" wrapText="1"/>
    </xf>
    <xf numFmtId="4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3" fillId="4" borderId="2" xfId="0" applyNumberFormat="1" applyFont="1" applyFill="1" applyBorder="1" applyAlignment="1">
      <alignment horizontal="center" vertical="center"/>
    </xf>
    <xf numFmtId="4" fontId="12" fillId="4" borderId="2" xfId="6" applyNumberFormat="1" applyFont="1" applyFill="1" applyBorder="1" applyAlignment="1" applyProtection="1">
      <alignment horizontal="center" vertical="center" wrapText="1"/>
    </xf>
    <xf numFmtId="4" fontId="12" fillId="0" borderId="3" xfId="6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13" fillId="4" borderId="3" xfId="0" applyNumberFormat="1" applyFont="1" applyFill="1" applyBorder="1" applyAlignment="1">
      <alignment horizontal="center" vertical="center"/>
    </xf>
    <xf numFmtId="4" fontId="0" fillId="0" borderId="0" xfId="0" applyNumberFormat="1"/>
    <xf numFmtId="1" fontId="24" fillId="0" borderId="2" xfId="0" applyNumberFormat="1" applyFont="1" applyFill="1" applyBorder="1" applyAlignment="1" applyProtection="1">
      <alignment horizontal="left" vertical="center" textRotation="90" wrapText="1"/>
      <protection locked="0"/>
    </xf>
    <xf numFmtId="0" fontId="24" fillId="0" borderId="2" xfId="0" applyNumberFormat="1" applyFont="1" applyFill="1" applyBorder="1" applyAlignment="1" applyProtection="1">
      <alignment horizontal="center" vertical="center" textRotation="90" wrapText="1"/>
    </xf>
    <xf numFmtId="0" fontId="20" fillId="0" borderId="2" xfId="0" applyNumberFormat="1" applyFont="1" applyBorder="1" applyAlignment="1">
      <alignment horizontal="center" vertical="center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21" fillId="0" borderId="2" xfId="6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 vertical="center" wrapText="1"/>
    </xf>
    <xf numFmtId="4" fontId="13" fillId="0" borderId="11" xfId="0" applyNumberFormat="1" applyFont="1" applyBorder="1" applyAlignment="1">
      <alignment horizontal="right"/>
    </xf>
    <xf numFmtId="0" fontId="3" fillId="0" borderId="1" xfId="6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justify" wrapText="1"/>
    </xf>
    <xf numFmtId="1" fontId="24" fillId="0" borderId="5" xfId="0" applyNumberFormat="1" applyFont="1" applyFill="1" applyBorder="1" applyAlignment="1" applyProtection="1">
      <alignment horizontal="center" vertical="center" textRotation="90"/>
    </xf>
    <xf numFmtId="1" fontId="24" fillId="0" borderId="6" xfId="0" applyNumberFormat="1" applyFont="1" applyFill="1" applyBorder="1" applyAlignment="1" applyProtection="1">
      <alignment horizontal="center" vertical="center" textRotation="90"/>
    </xf>
    <xf numFmtId="1" fontId="24" fillId="0" borderId="4" xfId="0" applyNumberFormat="1" applyFont="1" applyFill="1" applyBorder="1" applyAlignment="1" applyProtection="1">
      <alignment horizontal="center" vertical="center" textRotation="90"/>
    </xf>
    <xf numFmtId="4" fontId="24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" fontId="24" fillId="0" borderId="2" xfId="0" applyNumberFormat="1" applyFont="1" applyFill="1" applyBorder="1" applyAlignment="1" applyProtection="1">
      <alignment horizontal="center" vertical="center" textRotation="90" wrapText="1"/>
    </xf>
    <xf numFmtId="0" fontId="19" fillId="0" borderId="2" xfId="0" applyFont="1" applyBorder="1" applyAlignment="1">
      <alignment horizontal="center" vertical="center" textRotation="90" wrapText="1"/>
    </xf>
    <xf numFmtId="1" fontId="24" fillId="0" borderId="2" xfId="0" applyNumberFormat="1" applyFont="1" applyFill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4" fontId="24" fillId="0" borderId="5" xfId="0" applyNumberFormat="1" applyFont="1" applyFill="1" applyBorder="1" applyAlignment="1" applyProtection="1">
      <alignment horizontal="center" vertical="center" textRotation="90" wrapText="1"/>
    </xf>
    <xf numFmtId="4" fontId="24" fillId="0" borderId="4" xfId="0" applyNumberFormat="1" applyFont="1" applyFill="1" applyBorder="1" applyAlignment="1" applyProtection="1">
      <alignment horizontal="center" vertical="center" textRotation="90" wrapText="1"/>
    </xf>
    <xf numFmtId="4" fontId="24" fillId="0" borderId="6" xfId="0" applyNumberFormat="1" applyFont="1" applyFill="1" applyBorder="1" applyAlignment="1" applyProtection="1">
      <alignment horizontal="center" vertical="center" textRotation="90" wrapText="1"/>
    </xf>
    <xf numFmtId="0" fontId="24" fillId="0" borderId="5" xfId="0" applyNumberFormat="1" applyFont="1" applyFill="1" applyBorder="1" applyAlignment="1" applyProtection="1">
      <alignment horizontal="center" vertical="center" textRotation="90" wrapText="1"/>
    </xf>
    <xf numFmtId="0" fontId="24" fillId="0" borderId="4" xfId="0" applyNumberFormat="1" applyFont="1" applyFill="1" applyBorder="1" applyAlignment="1" applyProtection="1">
      <alignment horizontal="center" vertical="center" textRotation="90" wrapText="1"/>
    </xf>
    <xf numFmtId="49" fontId="24" fillId="0" borderId="5" xfId="0" applyNumberFormat="1" applyFont="1" applyFill="1" applyBorder="1" applyAlignment="1" applyProtection="1">
      <alignment horizontal="center" vertical="center" textRotation="90" wrapText="1"/>
    </xf>
    <xf numFmtId="49" fontId="24" fillId="0" borderId="4" xfId="0" applyNumberFormat="1" applyFont="1" applyFill="1" applyBorder="1" applyAlignment="1" applyProtection="1">
      <alignment horizontal="center" vertical="center" textRotation="90" wrapText="1"/>
    </xf>
    <xf numFmtId="0" fontId="25" fillId="0" borderId="2" xfId="0" applyFont="1" applyBorder="1" applyAlignment="1">
      <alignment wrapText="1"/>
    </xf>
    <xf numFmtId="3" fontId="24" fillId="0" borderId="5" xfId="6" applyNumberFormat="1" applyFont="1" applyFill="1" applyBorder="1" applyAlignment="1" applyProtection="1">
      <alignment horizontal="center" vertical="center" wrapText="1"/>
    </xf>
    <xf numFmtId="3" fontId="24" fillId="0" borderId="6" xfId="6" applyNumberFormat="1" applyFont="1" applyFill="1" applyBorder="1" applyAlignment="1" applyProtection="1">
      <alignment horizontal="center" vertical="center" wrapText="1"/>
    </xf>
    <xf numFmtId="3" fontId="24" fillId="0" borderId="4" xfId="6" applyNumberFormat="1" applyFont="1" applyFill="1" applyBorder="1" applyAlignment="1" applyProtection="1">
      <alignment horizontal="center" vertical="center" wrapText="1"/>
    </xf>
    <xf numFmtId="4" fontId="24" fillId="0" borderId="5" xfId="6" applyNumberFormat="1" applyFont="1" applyFill="1" applyBorder="1" applyAlignment="1" applyProtection="1">
      <alignment horizontal="center" vertical="center" wrapText="1"/>
    </xf>
    <xf numFmtId="4" fontId="24" fillId="0" borderId="6" xfId="6" applyNumberFormat="1" applyFont="1" applyFill="1" applyBorder="1" applyAlignment="1" applyProtection="1">
      <alignment horizontal="center" vertical="center" wrapText="1"/>
    </xf>
    <xf numFmtId="4" fontId="24" fillId="0" borderId="4" xfId="6" applyNumberFormat="1" applyFont="1" applyFill="1" applyBorder="1" applyAlignment="1" applyProtection="1">
      <alignment horizontal="center" vertical="center" wrapText="1"/>
    </xf>
    <xf numFmtId="3" fontId="24" fillId="0" borderId="5" xfId="0" applyNumberFormat="1" applyFont="1" applyFill="1" applyBorder="1" applyAlignment="1" applyProtection="1">
      <alignment horizontal="center" vertical="center" textRotation="90" wrapText="1"/>
    </xf>
    <xf numFmtId="3" fontId="24" fillId="0" borderId="6" xfId="0" applyNumberFormat="1" applyFont="1" applyFill="1" applyBorder="1" applyAlignment="1" applyProtection="1">
      <alignment horizontal="center" vertical="center" textRotation="90" wrapText="1"/>
    </xf>
    <xf numFmtId="3" fontId="24" fillId="0" borderId="4" xfId="0" applyNumberFormat="1" applyFont="1" applyFill="1" applyBorder="1" applyAlignment="1" applyProtection="1">
      <alignment horizontal="center" vertical="center" textRotation="90" wrapText="1"/>
    </xf>
    <xf numFmtId="0" fontId="24" fillId="0" borderId="5" xfId="0" applyFont="1" applyFill="1" applyBorder="1" applyAlignment="1" applyProtection="1">
      <alignment horizontal="center" vertical="center" textRotation="90"/>
    </xf>
    <xf numFmtId="0" fontId="24" fillId="0" borderId="6" xfId="0" applyFont="1" applyFill="1" applyBorder="1" applyAlignment="1" applyProtection="1">
      <alignment horizontal="center" vertical="center" textRotation="90"/>
    </xf>
    <xf numFmtId="0" fontId="24" fillId="0" borderId="4" xfId="0" applyFont="1" applyFill="1" applyBorder="1" applyAlignment="1" applyProtection="1">
      <alignment horizontal="center" vertical="center" textRotation="90"/>
    </xf>
    <xf numFmtId="1" fontId="24" fillId="0" borderId="5" xfId="0" applyNumberFormat="1" applyFont="1" applyFill="1" applyBorder="1" applyAlignment="1" applyProtection="1">
      <alignment horizontal="center" vertical="center" textRotation="90" wrapText="1" readingOrder="1"/>
    </xf>
    <xf numFmtId="1" fontId="24" fillId="0" borderId="6" xfId="0" applyNumberFormat="1" applyFont="1" applyFill="1" applyBorder="1" applyAlignment="1" applyProtection="1">
      <alignment horizontal="center" vertical="center" textRotation="90" wrapText="1" readingOrder="1"/>
    </xf>
    <xf numFmtId="1" fontId="24" fillId="0" borderId="4" xfId="0" applyNumberFormat="1" applyFont="1" applyFill="1" applyBorder="1" applyAlignment="1" applyProtection="1">
      <alignment horizontal="center" vertical="center" textRotation="90" wrapText="1" readingOrder="1"/>
    </xf>
    <xf numFmtId="49" fontId="26" fillId="0" borderId="5" xfId="0" applyNumberFormat="1" applyFont="1" applyFill="1" applyBorder="1" applyAlignment="1">
      <alignment horizontal="left" vertical="center" textRotation="90" wrapText="1" readingOrder="1"/>
    </xf>
    <xf numFmtId="49" fontId="26" fillId="0" borderId="6" xfId="0" applyNumberFormat="1" applyFont="1" applyFill="1" applyBorder="1" applyAlignment="1">
      <alignment horizontal="left" vertical="center" textRotation="90" wrapText="1" readingOrder="1"/>
    </xf>
    <xf numFmtId="49" fontId="26" fillId="0" borderId="4" xfId="0" applyNumberFormat="1" applyFont="1" applyFill="1" applyBorder="1" applyAlignment="1">
      <alignment horizontal="left" vertical="center" textRotation="90" wrapText="1" readingOrder="1"/>
    </xf>
    <xf numFmtId="2" fontId="26" fillId="0" borderId="5" xfId="0" applyNumberFormat="1" applyFont="1" applyFill="1" applyBorder="1" applyAlignment="1">
      <alignment horizontal="center" vertical="center" textRotation="90" wrapText="1"/>
    </xf>
    <xf numFmtId="2" fontId="26" fillId="0" borderId="6" xfId="0" applyNumberFormat="1" applyFont="1" applyFill="1" applyBorder="1" applyAlignment="1">
      <alignment horizontal="center" vertical="center" textRotation="90" wrapText="1"/>
    </xf>
    <xf numFmtId="2" fontId="26" fillId="0" borderId="4" xfId="0" applyNumberFormat="1" applyFont="1" applyFill="1" applyBorder="1" applyAlignment="1">
      <alignment horizontal="center" vertical="center" textRotation="90" wrapText="1"/>
    </xf>
    <xf numFmtId="0" fontId="13" fillId="0" borderId="2" xfId="0" applyFont="1" applyBorder="1" applyAlignment="1"/>
    <xf numFmtId="4" fontId="24" fillId="0" borderId="2" xfId="6" applyNumberFormat="1" applyFont="1" applyFill="1" applyBorder="1" applyAlignment="1" applyProtection="1">
      <alignment horizontal="center" vertical="center" wrapText="1"/>
    </xf>
    <xf numFmtId="4" fontId="24" fillId="0" borderId="8" xfId="0" applyNumberFormat="1" applyFont="1" applyFill="1" applyBorder="1" applyAlignment="1" applyProtection="1">
      <alignment horizontal="center" vertical="center" wrapText="1"/>
    </xf>
    <xf numFmtId="4" fontId="24" fillId="0" borderId="9" xfId="0" applyNumberFormat="1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5" fillId="0" borderId="2" xfId="0" applyFont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0" fontId="0" fillId="0" borderId="0" xfId="0" applyAlignment="1">
      <alignment wrapText="1"/>
    </xf>
    <xf numFmtId="4" fontId="24" fillId="2" borderId="2" xfId="0" applyNumberFormat="1" applyFont="1" applyFill="1" applyBorder="1" applyAlignment="1" applyProtection="1">
      <alignment horizontal="center" vertical="center" wrapText="1"/>
    </xf>
    <xf numFmtId="4" fontId="9" fillId="2" borderId="2" xfId="0" applyNumberFormat="1" applyFont="1" applyFill="1" applyBorder="1" applyAlignment="1" applyProtection="1">
      <alignment horizontal="center" vertical="center" textRotation="90" wrapText="1"/>
    </xf>
    <xf numFmtId="4" fontId="9" fillId="2" borderId="2" xfId="0" applyNumberFormat="1" applyFont="1" applyFill="1" applyBorder="1" applyAlignment="1" applyProtection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wrapText="1"/>
    </xf>
    <xf numFmtId="0" fontId="24" fillId="0" borderId="2" xfId="0" applyFont="1" applyFill="1" applyBorder="1" applyAlignment="1" applyProtection="1">
      <alignment horizontal="center" vertical="center" wrapText="1"/>
    </xf>
  </cellXfs>
  <cellStyles count="23">
    <cellStyle name="Обычный" xfId="0" builtinId="0"/>
    <cellStyle name="Обычный 10" xfId="2"/>
    <cellStyle name="Обычный 11" xfId="3"/>
    <cellStyle name="Обычный 12" xfId="4"/>
    <cellStyle name="Обычный 12 2" xfId="5"/>
    <cellStyle name="Обычный 13" xfId="6"/>
    <cellStyle name="Обычный 14" xfId="7"/>
    <cellStyle name="Обычный 15" xfId="1"/>
    <cellStyle name="Обычный 2" xfId="8"/>
    <cellStyle name="Обычный 2 2" xfId="9"/>
    <cellStyle name="Обычный 2 2 2" xfId="10"/>
    <cellStyle name="Обычный 2 2_123" xfId="11"/>
    <cellStyle name="Обычный 2 8" xfId="12"/>
    <cellStyle name="Обычный 3" xfId="13"/>
    <cellStyle name="Обычный 3 8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  <cellStyle name="Финансовый 2" xfId="22"/>
    <cellStyle name="Финансовый 3" xfId="2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6"/>
  <sheetViews>
    <sheetView tabSelected="1" view="pageBreakPreview" topLeftCell="A16" zoomScaleNormal="100" zoomScaleSheetLayoutView="100" workbookViewId="0">
      <selection activeCell="AK14" sqref="AK14"/>
    </sheetView>
  </sheetViews>
  <sheetFormatPr defaultRowHeight="14.5" x14ac:dyDescent="0.35"/>
  <cols>
    <col min="1" max="1" width="6.7265625" customWidth="1"/>
    <col min="2" max="2" width="57.81640625" customWidth="1"/>
    <col min="3" max="3" width="7.7265625" customWidth="1"/>
    <col min="4" max="4" width="17.453125" customWidth="1"/>
    <col min="5" max="5" width="7.453125" customWidth="1"/>
    <col min="6" max="6" width="5.453125" customWidth="1"/>
    <col min="7" max="7" width="6.26953125" customWidth="1"/>
    <col min="8" max="8" width="6.7265625" customWidth="1"/>
    <col min="9" max="9" width="5.1796875" customWidth="1"/>
    <col min="10" max="10" width="4" style="11" customWidth="1"/>
    <col min="11" max="11" width="9.81640625" customWidth="1"/>
    <col min="12" max="13" width="9.1796875" customWidth="1"/>
    <col min="14" max="14" width="10.453125" style="11" customWidth="1"/>
    <col min="15" max="15" width="9.1796875" customWidth="1"/>
    <col min="16" max="16" width="8.26953125" customWidth="1"/>
    <col min="17" max="17" width="9.1796875" customWidth="1"/>
    <col min="18" max="18" width="6.1796875" customWidth="1"/>
    <col min="19" max="19" width="15.453125" customWidth="1"/>
    <col min="20" max="20" width="8.7265625" customWidth="1"/>
    <col min="21" max="21" width="6.7265625" customWidth="1"/>
    <col min="22" max="22" width="19" customWidth="1"/>
    <col min="23" max="23" width="8.7265625" customWidth="1"/>
    <col min="24" max="24" width="10.1796875" bestFit="1" customWidth="1"/>
    <col min="25" max="25" width="15.54296875" customWidth="1"/>
    <col min="26" max="26" width="8.7265625" customWidth="1"/>
    <col min="27" max="28" width="0" hidden="1" customWidth="1"/>
    <col min="29" max="29" width="10.453125" hidden="1" customWidth="1"/>
    <col min="30" max="30" width="10.1796875" bestFit="1" customWidth="1"/>
    <col min="31" max="31" width="15.453125" customWidth="1"/>
    <col min="32" max="32" width="8.7265625" customWidth="1"/>
    <col min="33" max="33" width="10.453125" customWidth="1"/>
    <col min="34" max="34" width="16" customWidth="1"/>
    <col min="35" max="35" width="8.7265625" customWidth="1"/>
    <col min="36" max="36" width="4.54296875" customWidth="1"/>
    <col min="37" max="37" width="4.26953125" customWidth="1"/>
    <col min="38" max="38" width="8.7265625" customWidth="1"/>
    <col min="39" max="39" width="4.453125" customWidth="1"/>
    <col min="40" max="40" width="5.26953125" customWidth="1"/>
    <col min="41" max="41" width="8.7265625" customWidth="1"/>
    <col min="42" max="42" width="4.54296875" customWidth="1"/>
    <col min="43" max="43" width="4.26953125" customWidth="1"/>
    <col min="44" max="44" width="8.7265625" customWidth="1"/>
    <col min="45" max="45" width="4.54296875" customWidth="1"/>
    <col min="46" max="46" width="4.26953125" customWidth="1"/>
    <col min="47" max="47" width="8.7265625" customWidth="1"/>
    <col min="48" max="48" width="3.26953125" customWidth="1"/>
    <col min="49" max="49" width="4.26953125" customWidth="1"/>
    <col min="50" max="50" width="8.7265625" customWidth="1"/>
    <col min="51" max="51" width="18" customWidth="1"/>
    <col min="52" max="52" width="16.7265625" customWidth="1"/>
    <col min="53" max="53" width="10.453125" customWidth="1"/>
    <col min="54" max="54" width="8.7265625" customWidth="1"/>
    <col min="55" max="55" width="20.1796875" customWidth="1"/>
    <col min="56" max="57" width="15.453125" bestFit="1" customWidth="1"/>
  </cols>
  <sheetData>
    <row r="1" spans="1:56" ht="42" customHeight="1" x14ac:dyDescent="0.35">
      <c r="AY1" s="152" t="s">
        <v>79</v>
      </c>
      <c r="AZ1" s="153"/>
      <c r="BA1" s="153"/>
      <c r="BB1" s="153"/>
      <c r="BC1" s="153"/>
    </row>
    <row r="2" spans="1:56" ht="43.5" customHeight="1" x14ac:dyDescent="0.35">
      <c r="A2" s="2"/>
      <c r="B2" s="105" t="s">
        <v>80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9"/>
      <c r="AF2" s="1"/>
      <c r="AG2" s="1"/>
      <c r="AH2" s="1"/>
      <c r="AI2" s="1"/>
      <c r="AJ2" s="1"/>
      <c r="AK2" s="1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1"/>
      <c r="AZ2" s="1"/>
      <c r="BA2" s="1"/>
      <c r="BB2" s="1"/>
      <c r="BC2" s="1"/>
    </row>
    <row r="3" spans="1:56" x14ac:dyDescent="0.35">
      <c r="A3" s="2"/>
      <c r="B3" s="2"/>
      <c r="C3" s="4"/>
      <c r="D3" s="4"/>
      <c r="E3" s="4"/>
      <c r="F3" s="115"/>
      <c r="G3" s="115"/>
      <c r="H3" s="115"/>
      <c r="I3" s="115"/>
      <c r="J3" s="115"/>
      <c r="K3" s="115"/>
      <c r="L3" s="115"/>
      <c r="M3" s="115"/>
      <c r="N3" s="115"/>
      <c r="O3" s="5"/>
      <c r="P3" s="6"/>
      <c r="S3" s="10"/>
      <c r="T3" s="7"/>
      <c r="U3" s="8"/>
      <c r="V3" s="100" t="s">
        <v>3</v>
      </c>
      <c r="W3" s="10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6" s="78" customFormat="1" ht="69" customHeight="1" x14ac:dyDescent="0.3">
      <c r="A4" s="124" t="s">
        <v>0</v>
      </c>
      <c r="B4" s="127" t="s">
        <v>18</v>
      </c>
      <c r="C4" s="130" t="s">
        <v>4</v>
      </c>
      <c r="D4" s="133" t="s">
        <v>5</v>
      </c>
      <c r="E4" s="106" t="s">
        <v>6</v>
      </c>
      <c r="F4" s="106" t="s">
        <v>7</v>
      </c>
      <c r="G4" s="109" t="s">
        <v>8</v>
      </c>
      <c r="H4" s="110"/>
      <c r="I4" s="110"/>
      <c r="J4" s="110"/>
      <c r="K4" s="116" t="s">
        <v>28</v>
      </c>
      <c r="L4" s="109" t="s">
        <v>29</v>
      </c>
      <c r="M4" s="109"/>
      <c r="N4" s="110"/>
      <c r="O4" s="136" t="s">
        <v>30</v>
      </c>
      <c r="P4" s="139" t="s">
        <v>23</v>
      </c>
      <c r="Q4" s="142" t="s">
        <v>1</v>
      </c>
      <c r="R4" s="146" t="s">
        <v>26</v>
      </c>
      <c r="S4" s="146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02" t="s">
        <v>27</v>
      </c>
      <c r="AN4" s="103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54" t="s">
        <v>24</v>
      </c>
      <c r="AZ4" s="154"/>
      <c r="BA4" s="154"/>
      <c r="BB4" s="154"/>
      <c r="BC4" s="154"/>
    </row>
    <row r="5" spans="1:56" s="78" customFormat="1" ht="30.75" customHeight="1" x14ac:dyDescent="0.3">
      <c r="A5" s="125"/>
      <c r="B5" s="128"/>
      <c r="C5" s="131"/>
      <c r="D5" s="134"/>
      <c r="E5" s="107"/>
      <c r="F5" s="107"/>
      <c r="G5" s="111" t="s">
        <v>9</v>
      </c>
      <c r="H5" s="113" t="s">
        <v>10</v>
      </c>
      <c r="I5" s="114"/>
      <c r="J5" s="114"/>
      <c r="K5" s="118"/>
      <c r="L5" s="116" t="s">
        <v>9</v>
      </c>
      <c r="M5" s="121" t="s">
        <v>74</v>
      </c>
      <c r="N5" s="119" t="s">
        <v>11</v>
      </c>
      <c r="O5" s="137"/>
      <c r="P5" s="140"/>
      <c r="Q5" s="143"/>
      <c r="R5" s="109" t="s">
        <v>32</v>
      </c>
      <c r="S5" s="123"/>
      <c r="T5" s="123"/>
      <c r="U5" s="109" t="s">
        <v>33</v>
      </c>
      <c r="V5" s="109"/>
      <c r="W5" s="109"/>
      <c r="X5" s="109" t="s">
        <v>34</v>
      </c>
      <c r="Y5" s="109"/>
      <c r="Z5" s="109"/>
      <c r="AA5" s="147" t="s">
        <v>35</v>
      </c>
      <c r="AB5" s="148"/>
      <c r="AC5" s="148"/>
      <c r="AD5" s="109" t="s">
        <v>36</v>
      </c>
      <c r="AE5" s="109"/>
      <c r="AF5" s="109"/>
      <c r="AG5" s="109" t="s">
        <v>37</v>
      </c>
      <c r="AH5" s="151"/>
      <c r="AI5" s="151"/>
      <c r="AJ5" s="109" t="s">
        <v>38</v>
      </c>
      <c r="AK5" s="109"/>
      <c r="AL5" s="109"/>
      <c r="AM5" s="157" t="s">
        <v>40</v>
      </c>
      <c r="AN5" s="158"/>
      <c r="AO5" s="159"/>
      <c r="AP5" s="161" t="s">
        <v>41</v>
      </c>
      <c r="AQ5" s="151"/>
      <c r="AR5" s="151"/>
      <c r="AS5" s="161" t="s">
        <v>43</v>
      </c>
      <c r="AT5" s="151"/>
      <c r="AU5" s="151"/>
      <c r="AV5" s="161" t="s">
        <v>42</v>
      </c>
      <c r="AW5" s="151"/>
      <c r="AX5" s="151"/>
      <c r="AY5" s="155" t="s">
        <v>9</v>
      </c>
      <c r="AZ5" s="156" t="s">
        <v>10</v>
      </c>
      <c r="BA5" s="156"/>
      <c r="BB5" s="156"/>
      <c r="BC5" s="156"/>
    </row>
    <row r="6" spans="1:56" s="78" customFormat="1" ht="105.75" customHeight="1" x14ac:dyDescent="0.3">
      <c r="A6" s="126"/>
      <c r="B6" s="129"/>
      <c r="C6" s="132"/>
      <c r="D6" s="135"/>
      <c r="E6" s="108"/>
      <c r="F6" s="108"/>
      <c r="G6" s="112"/>
      <c r="H6" s="92" t="s">
        <v>12</v>
      </c>
      <c r="I6" s="92" t="s">
        <v>13</v>
      </c>
      <c r="J6" s="93" t="s">
        <v>14</v>
      </c>
      <c r="K6" s="117"/>
      <c r="L6" s="117"/>
      <c r="M6" s="122"/>
      <c r="N6" s="120"/>
      <c r="O6" s="138"/>
      <c r="P6" s="141"/>
      <c r="Q6" s="144"/>
      <c r="R6" s="123"/>
      <c r="S6" s="123"/>
      <c r="T6" s="123"/>
      <c r="U6" s="123"/>
      <c r="V6" s="123"/>
      <c r="W6" s="123"/>
      <c r="X6" s="123"/>
      <c r="Y6" s="123"/>
      <c r="Z6" s="123"/>
      <c r="AA6" s="149"/>
      <c r="AB6" s="150"/>
      <c r="AC6" s="150"/>
      <c r="AD6" s="123"/>
      <c r="AE6" s="123"/>
      <c r="AF6" s="123"/>
      <c r="AG6" s="123"/>
      <c r="AH6" s="123"/>
      <c r="AI6" s="123"/>
      <c r="AJ6" s="123"/>
      <c r="AK6" s="123"/>
      <c r="AL6" s="123"/>
      <c r="AM6" s="149"/>
      <c r="AN6" s="150"/>
      <c r="AO6" s="160"/>
      <c r="AP6" s="123"/>
      <c r="AQ6" s="123"/>
      <c r="AR6" s="123"/>
      <c r="AS6" s="123"/>
      <c r="AT6" s="123"/>
      <c r="AU6" s="123"/>
      <c r="AV6" s="123"/>
      <c r="AW6" s="123"/>
      <c r="AX6" s="123"/>
      <c r="AY6" s="155"/>
      <c r="AZ6" s="79" t="s">
        <v>19</v>
      </c>
      <c r="BA6" s="79" t="s">
        <v>25</v>
      </c>
      <c r="BB6" s="79" t="s">
        <v>20</v>
      </c>
      <c r="BC6" s="80" t="s">
        <v>21</v>
      </c>
      <c r="BD6" s="81"/>
    </row>
    <row r="7" spans="1:56" s="77" customFormat="1" ht="44.25" customHeight="1" x14ac:dyDescent="0.25">
      <c r="A7" s="62"/>
      <c r="B7" s="62"/>
      <c r="C7" s="63"/>
      <c r="D7" s="64"/>
      <c r="E7" s="65"/>
      <c r="F7" s="65"/>
      <c r="G7" s="66" t="s">
        <v>15</v>
      </c>
      <c r="H7" s="66" t="s">
        <v>15</v>
      </c>
      <c r="I7" s="66" t="s">
        <v>15</v>
      </c>
      <c r="J7" s="67" t="s">
        <v>15</v>
      </c>
      <c r="K7" s="68" t="s">
        <v>2</v>
      </c>
      <c r="L7" s="68" t="s">
        <v>2</v>
      </c>
      <c r="M7" s="68"/>
      <c r="N7" s="69" t="s">
        <v>2</v>
      </c>
      <c r="O7" s="70" t="s">
        <v>16</v>
      </c>
      <c r="P7" s="71"/>
      <c r="Q7" s="72"/>
      <c r="R7" s="68" t="s">
        <v>2</v>
      </c>
      <c r="S7" s="68" t="s">
        <v>22</v>
      </c>
      <c r="T7" s="68" t="s">
        <v>39</v>
      </c>
      <c r="U7" s="68" t="s">
        <v>17</v>
      </c>
      <c r="V7" s="68" t="s">
        <v>22</v>
      </c>
      <c r="W7" s="68" t="s">
        <v>39</v>
      </c>
      <c r="X7" s="68" t="s">
        <v>2</v>
      </c>
      <c r="Y7" s="68" t="s">
        <v>22</v>
      </c>
      <c r="Z7" s="68" t="s">
        <v>39</v>
      </c>
      <c r="AA7" s="68" t="s">
        <v>2</v>
      </c>
      <c r="AB7" s="68" t="s">
        <v>22</v>
      </c>
      <c r="AC7" s="68" t="s">
        <v>39</v>
      </c>
      <c r="AD7" s="68" t="s">
        <v>2</v>
      </c>
      <c r="AE7" s="68" t="s">
        <v>22</v>
      </c>
      <c r="AF7" s="68" t="s">
        <v>39</v>
      </c>
      <c r="AG7" s="68" t="s">
        <v>2</v>
      </c>
      <c r="AH7" s="68" t="s">
        <v>22</v>
      </c>
      <c r="AI7" s="68" t="s">
        <v>39</v>
      </c>
      <c r="AJ7" s="73" t="s">
        <v>31</v>
      </c>
      <c r="AK7" s="68" t="s">
        <v>22</v>
      </c>
      <c r="AL7" s="68" t="s">
        <v>39</v>
      </c>
      <c r="AM7" s="74" t="s">
        <v>2</v>
      </c>
      <c r="AN7" s="74" t="s">
        <v>22</v>
      </c>
      <c r="AO7" s="68" t="s">
        <v>39</v>
      </c>
      <c r="AP7" s="74" t="s">
        <v>2</v>
      </c>
      <c r="AQ7" s="74" t="s">
        <v>22</v>
      </c>
      <c r="AR7" s="68" t="s">
        <v>39</v>
      </c>
      <c r="AS7" s="74" t="s">
        <v>2</v>
      </c>
      <c r="AT7" s="74" t="s">
        <v>22</v>
      </c>
      <c r="AU7" s="68" t="s">
        <v>39</v>
      </c>
      <c r="AV7" s="74" t="s">
        <v>17</v>
      </c>
      <c r="AW7" s="68" t="s">
        <v>22</v>
      </c>
      <c r="AX7" s="68" t="s">
        <v>39</v>
      </c>
      <c r="AY7" s="75" t="s">
        <v>22</v>
      </c>
      <c r="AZ7" s="75" t="s">
        <v>22</v>
      </c>
      <c r="BA7" s="75" t="s">
        <v>22</v>
      </c>
      <c r="BB7" s="75" t="s">
        <v>22</v>
      </c>
      <c r="BC7" s="75" t="s">
        <v>22</v>
      </c>
      <c r="BD7" s="76"/>
    </row>
    <row r="8" spans="1:56" s="98" customFormat="1" ht="12" customHeight="1" x14ac:dyDescent="0.25">
      <c r="A8" s="94">
        <v>1</v>
      </c>
      <c r="B8" s="94">
        <v>2</v>
      </c>
      <c r="C8" s="69">
        <v>3</v>
      </c>
      <c r="D8" s="69">
        <v>4</v>
      </c>
      <c r="E8" s="69">
        <v>5</v>
      </c>
      <c r="F8" s="69">
        <v>6</v>
      </c>
      <c r="G8" s="69">
        <v>7</v>
      </c>
      <c r="H8" s="69">
        <v>8</v>
      </c>
      <c r="I8" s="69">
        <v>9</v>
      </c>
      <c r="J8" s="69">
        <v>10</v>
      </c>
      <c r="K8" s="69">
        <v>11</v>
      </c>
      <c r="L8" s="69">
        <v>12</v>
      </c>
      <c r="M8" s="69">
        <v>13</v>
      </c>
      <c r="N8" s="69">
        <v>14</v>
      </c>
      <c r="O8" s="69">
        <v>15</v>
      </c>
      <c r="P8" s="95">
        <v>16</v>
      </c>
      <c r="Q8" s="96">
        <v>17</v>
      </c>
      <c r="R8" s="69">
        <v>18</v>
      </c>
      <c r="S8" s="69">
        <v>19</v>
      </c>
      <c r="T8" s="69">
        <v>20</v>
      </c>
      <c r="U8" s="69">
        <v>21</v>
      </c>
      <c r="V8" s="69">
        <v>22</v>
      </c>
      <c r="W8" s="69">
        <v>23</v>
      </c>
      <c r="X8" s="69">
        <v>24</v>
      </c>
      <c r="Y8" s="69">
        <v>25</v>
      </c>
      <c r="Z8" s="69">
        <v>26</v>
      </c>
      <c r="AA8" s="69">
        <v>27</v>
      </c>
      <c r="AB8" s="69">
        <v>28</v>
      </c>
      <c r="AC8" s="69">
        <v>29</v>
      </c>
      <c r="AD8" s="69">
        <v>30</v>
      </c>
      <c r="AE8" s="69">
        <v>31</v>
      </c>
      <c r="AF8" s="69">
        <v>32</v>
      </c>
      <c r="AG8" s="69">
        <v>33</v>
      </c>
      <c r="AH8" s="69">
        <v>34</v>
      </c>
      <c r="AI8" s="69">
        <v>35</v>
      </c>
      <c r="AJ8" s="69">
        <v>36</v>
      </c>
      <c r="AK8" s="69">
        <v>37</v>
      </c>
      <c r="AL8" s="69">
        <v>38</v>
      </c>
      <c r="AM8" s="69">
        <v>39</v>
      </c>
      <c r="AN8" s="69">
        <v>40</v>
      </c>
      <c r="AO8" s="69">
        <v>41</v>
      </c>
      <c r="AP8" s="69">
        <v>42</v>
      </c>
      <c r="AQ8" s="69">
        <v>43</v>
      </c>
      <c r="AR8" s="69">
        <v>44</v>
      </c>
      <c r="AS8" s="69">
        <v>45</v>
      </c>
      <c r="AT8" s="69">
        <v>46</v>
      </c>
      <c r="AU8" s="69">
        <v>47</v>
      </c>
      <c r="AV8" s="69">
        <v>48</v>
      </c>
      <c r="AW8" s="69">
        <v>49</v>
      </c>
      <c r="AX8" s="94">
        <v>50</v>
      </c>
      <c r="AY8" s="96">
        <v>51</v>
      </c>
      <c r="AZ8" s="96">
        <v>52</v>
      </c>
      <c r="BA8" s="96">
        <v>53</v>
      </c>
      <c r="BB8" s="96">
        <v>54</v>
      </c>
      <c r="BC8" s="96">
        <v>55</v>
      </c>
      <c r="BD8" s="97"/>
    </row>
    <row r="9" spans="1:56" s="49" customFormat="1" ht="15" customHeight="1" x14ac:dyDescent="0.35">
      <c r="A9" s="33">
        <v>1</v>
      </c>
      <c r="B9" s="12" t="s">
        <v>50</v>
      </c>
      <c r="C9" s="13">
        <v>1994</v>
      </c>
      <c r="D9" s="13" t="s">
        <v>45</v>
      </c>
      <c r="E9" s="13">
        <v>16</v>
      </c>
      <c r="F9" s="13">
        <v>2</v>
      </c>
      <c r="G9" s="14">
        <v>127</v>
      </c>
      <c r="H9" s="15">
        <v>9</v>
      </c>
      <c r="I9" s="15">
        <v>118</v>
      </c>
      <c r="J9" s="15">
        <v>0</v>
      </c>
      <c r="K9" s="82">
        <v>7025.6</v>
      </c>
      <c r="L9" s="83">
        <v>7025.6</v>
      </c>
      <c r="M9" s="83">
        <v>513</v>
      </c>
      <c r="N9" s="83">
        <v>6512.6</v>
      </c>
      <c r="O9" s="14">
        <v>250</v>
      </c>
      <c r="P9" s="36"/>
      <c r="Q9" s="36"/>
      <c r="R9" s="37"/>
      <c r="S9" s="38"/>
      <c r="T9" s="39"/>
      <c r="U9" s="51">
        <v>4</v>
      </c>
      <c r="V9" s="38">
        <v>12331552.059999999</v>
      </c>
      <c r="W9" s="39">
        <v>43830</v>
      </c>
      <c r="X9" s="38"/>
      <c r="Y9" s="38"/>
      <c r="Z9" s="39"/>
      <c r="AA9" s="38"/>
      <c r="AB9" s="38"/>
      <c r="AC9" s="39"/>
      <c r="AD9" s="38"/>
      <c r="AE9" s="38"/>
      <c r="AF9" s="39"/>
      <c r="AG9" s="38"/>
      <c r="AH9" s="38"/>
      <c r="AI9" s="39"/>
      <c r="AJ9" s="40"/>
      <c r="AK9" s="40"/>
      <c r="AL9" s="37"/>
      <c r="AM9" s="145"/>
      <c r="AN9" s="145"/>
      <c r="AO9" s="34"/>
      <c r="AP9" s="34"/>
      <c r="AQ9" s="34"/>
      <c r="AR9" s="34"/>
      <c r="AS9" s="34"/>
      <c r="AT9" s="34"/>
      <c r="AU9" s="34"/>
      <c r="AV9" s="40"/>
      <c r="AW9" s="40"/>
      <c r="AX9" s="40"/>
      <c r="AY9" s="52">
        <v>12331552.059999999</v>
      </c>
      <c r="AZ9" s="53"/>
      <c r="BA9" s="53"/>
      <c r="BB9" s="99"/>
      <c r="BC9" s="52">
        <v>12331552.059999999</v>
      </c>
      <c r="BD9" s="50"/>
    </row>
    <row r="10" spans="1:56" s="49" customFormat="1" ht="15" customHeight="1" x14ac:dyDescent="0.35">
      <c r="A10" s="33">
        <v>2</v>
      </c>
      <c r="B10" s="12" t="s">
        <v>51</v>
      </c>
      <c r="C10" s="13">
        <v>1993</v>
      </c>
      <c r="D10" s="13" t="s">
        <v>45</v>
      </c>
      <c r="E10" s="13">
        <v>9</v>
      </c>
      <c r="F10" s="13">
        <v>2</v>
      </c>
      <c r="G10" s="16">
        <v>72</v>
      </c>
      <c r="H10" s="35">
        <v>6</v>
      </c>
      <c r="I10" s="47">
        <v>64</v>
      </c>
      <c r="J10" s="48">
        <v>0</v>
      </c>
      <c r="K10" s="87">
        <v>3635.1</v>
      </c>
      <c r="L10" s="87">
        <v>2423.1</v>
      </c>
      <c r="M10" s="86">
        <v>338.6</v>
      </c>
      <c r="N10" s="86">
        <v>2084.5</v>
      </c>
      <c r="O10" s="14">
        <v>178</v>
      </c>
      <c r="P10" s="41"/>
      <c r="Q10" s="41"/>
      <c r="R10" s="37"/>
      <c r="S10" s="38"/>
      <c r="T10" s="39"/>
      <c r="U10" s="51">
        <v>2</v>
      </c>
      <c r="V10" s="38">
        <v>3907929.8</v>
      </c>
      <c r="W10" s="39">
        <v>43830</v>
      </c>
      <c r="X10" s="38"/>
      <c r="Y10" s="38"/>
      <c r="Z10" s="39"/>
      <c r="AA10" s="38"/>
      <c r="AB10" s="38"/>
      <c r="AC10" s="39"/>
      <c r="AD10" s="38"/>
      <c r="AE10" s="38"/>
      <c r="AF10" s="39"/>
      <c r="AG10" s="38"/>
      <c r="AH10" s="38"/>
      <c r="AI10" s="39"/>
      <c r="AJ10" s="41"/>
      <c r="AK10" s="41"/>
      <c r="AL10" s="37"/>
      <c r="AM10" s="145"/>
      <c r="AN10" s="145"/>
      <c r="AO10" s="34"/>
      <c r="AP10" s="34"/>
      <c r="AQ10" s="34"/>
      <c r="AR10" s="34"/>
      <c r="AS10" s="34"/>
      <c r="AT10" s="34"/>
      <c r="AU10" s="34"/>
      <c r="AV10" s="41"/>
      <c r="AW10" s="41"/>
      <c r="AX10" s="41"/>
      <c r="AY10" s="52">
        <v>3907929.8</v>
      </c>
      <c r="AZ10" s="53"/>
      <c r="BA10" s="53"/>
      <c r="BB10" s="99"/>
      <c r="BC10" s="52">
        <v>3907929.8</v>
      </c>
    </row>
    <row r="11" spans="1:56" s="49" customFormat="1" ht="15" customHeight="1" x14ac:dyDescent="0.35">
      <c r="A11" s="33">
        <v>3</v>
      </c>
      <c r="B11" s="12" t="s">
        <v>52</v>
      </c>
      <c r="C11" s="13">
        <v>1993</v>
      </c>
      <c r="D11" s="13" t="s">
        <v>45</v>
      </c>
      <c r="E11" s="13">
        <v>9</v>
      </c>
      <c r="F11" s="13">
        <v>2</v>
      </c>
      <c r="G11" s="16">
        <v>72</v>
      </c>
      <c r="H11" s="35">
        <v>6</v>
      </c>
      <c r="I11" s="17">
        <v>61</v>
      </c>
      <c r="J11" s="15">
        <v>0</v>
      </c>
      <c r="K11" s="85">
        <v>3685.2</v>
      </c>
      <c r="L11" s="84">
        <v>2405.1</v>
      </c>
      <c r="M11" s="86">
        <v>323.89999999999998</v>
      </c>
      <c r="N11" s="83">
        <v>2081.1999999999998</v>
      </c>
      <c r="O11" s="17">
        <v>161</v>
      </c>
      <c r="P11" s="41"/>
      <c r="Q11" s="41"/>
      <c r="R11" s="37"/>
      <c r="S11" s="38"/>
      <c r="T11" s="39"/>
      <c r="U11" s="51">
        <v>2</v>
      </c>
      <c r="V11" s="38">
        <v>3907929.8</v>
      </c>
      <c r="W11" s="39">
        <v>43830</v>
      </c>
      <c r="X11" s="38"/>
      <c r="Y11" s="38"/>
      <c r="Z11" s="39"/>
      <c r="AA11" s="38"/>
      <c r="AB11" s="38"/>
      <c r="AC11" s="39"/>
      <c r="AD11" s="38"/>
      <c r="AE11" s="38"/>
      <c r="AF11" s="39"/>
      <c r="AG11" s="38"/>
      <c r="AH11" s="38"/>
      <c r="AI11" s="39"/>
      <c r="AJ11" s="41"/>
      <c r="AK11" s="41"/>
      <c r="AL11" s="37"/>
      <c r="AM11" s="145"/>
      <c r="AN11" s="145"/>
      <c r="AO11" s="34"/>
      <c r="AP11" s="34"/>
      <c r="AQ11" s="34"/>
      <c r="AR11" s="34"/>
      <c r="AS11" s="34"/>
      <c r="AT11" s="34"/>
      <c r="AU11" s="34"/>
      <c r="AV11" s="41"/>
      <c r="AW11" s="41"/>
      <c r="AX11" s="41"/>
      <c r="AY11" s="52">
        <v>3907929.8</v>
      </c>
      <c r="AZ11" s="53"/>
      <c r="BA11" s="53"/>
      <c r="BB11" s="99"/>
      <c r="BC11" s="52">
        <v>3907929.8</v>
      </c>
    </row>
    <row r="12" spans="1:56" s="49" customFormat="1" ht="15" customHeight="1" x14ac:dyDescent="0.35">
      <c r="A12" s="33">
        <v>4</v>
      </c>
      <c r="B12" s="12" t="s">
        <v>53</v>
      </c>
      <c r="C12" s="13">
        <v>1993</v>
      </c>
      <c r="D12" s="13" t="s">
        <v>45</v>
      </c>
      <c r="E12" s="13">
        <v>9</v>
      </c>
      <c r="F12" s="13">
        <v>1</v>
      </c>
      <c r="G12" s="16">
        <v>36</v>
      </c>
      <c r="H12" s="35">
        <v>4</v>
      </c>
      <c r="I12" s="47">
        <v>30</v>
      </c>
      <c r="J12" s="48">
        <v>0</v>
      </c>
      <c r="K12" s="87">
        <v>2133.1</v>
      </c>
      <c r="L12" s="87">
        <v>1477.1</v>
      </c>
      <c r="M12" s="86">
        <v>227.6</v>
      </c>
      <c r="N12" s="83">
        <v>1249.5</v>
      </c>
      <c r="O12" s="17">
        <v>100</v>
      </c>
      <c r="P12" s="41"/>
      <c r="Q12" s="41"/>
      <c r="R12" s="37"/>
      <c r="S12" s="38"/>
      <c r="T12" s="39"/>
      <c r="U12" s="51">
        <v>1</v>
      </c>
      <c r="V12" s="38">
        <v>1953964.9</v>
      </c>
      <c r="W12" s="39">
        <v>43830</v>
      </c>
      <c r="X12" s="38"/>
      <c r="Y12" s="38"/>
      <c r="Z12" s="39"/>
      <c r="AA12" s="38"/>
      <c r="AB12" s="38"/>
      <c r="AC12" s="39"/>
      <c r="AD12" s="38"/>
      <c r="AE12" s="38"/>
      <c r="AF12" s="39"/>
      <c r="AG12" s="38"/>
      <c r="AH12" s="38"/>
      <c r="AI12" s="39"/>
      <c r="AJ12" s="41"/>
      <c r="AK12" s="41"/>
      <c r="AL12" s="37"/>
      <c r="AM12" s="34"/>
      <c r="AN12" s="34"/>
      <c r="AO12" s="34"/>
      <c r="AP12" s="34"/>
      <c r="AQ12" s="34"/>
      <c r="AR12" s="34"/>
      <c r="AS12" s="34"/>
      <c r="AT12" s="34"/>
      <c r="AU12" s="34"/>
      <c r="AV12" s="41"/>
      <c r="AW12" s="41"/>
      <c r="AX12" s="41"/>
      <c r="AY12" s="52">
        <v>1953964.9</v>
      </c>
      <c r="AZ12" s="53"/>
      <c r="BA12" s="53"/>
      <c r="BB12" s="99"/>
      <c r="BC12" s="52">
        <v>1953964.9</v>
      </c>
    </row>
    <row r="13" spans="1:56" s="49" customFormat="1" ht="15" customHeight="1" x14ac:dyDescent="0.35">
      <c r="A13" s="33">
        <v>5</v>
      </c>
      <c r="B13" s="18" t="s">
        <v>54</v>
      </c>
      <c r="C13" s="13">
        <v>1994</v>
      </c>
      <c r="D13" s="13" t="s">
        <v>45</v>
      </c>
      <c r="E13" s="13">
        <v>9</v>
      </c>
      <c r="F13" s="13">
        <v>4</v>
      </c>
      <c r="G13" s="14">
        <v>144</v>
      </c>
      <c r="H13" s="14">
        <v>27</v>
      </c>
      <c r="I13" s="17">
        <v>117</v>
      </c>
      <c r="J13" s="15">
        <v>0</v>
      </c>
      <c r="K13" s="85">
        <v>7423.7</v>
      </c>
      <c r="L13" s="84">
        <v>6503.1</v>
      </c>
      <c r="M13" s="83">
        <v>638.80000000000018</v>
      </c>
      <c r="N13" s="83">
        <v>5864.3</v>
      </c>
      <c r="O13" s="14">
        <v>372</v>
      </c>
      <c r="P13" s="41"/>
      <c r="Q13" s="41"/>
      <c r="R13" s="37"/>
      <c r="S13" s="38"/>
      <c r="T13" s="39"/>
      <c r="U13" s="51">
        <v>4</v>
      </c>
      <c r="V13" s="38">
        <v>7815859.5999999996</v>
      </c>
      <c r="W13" s="39">
        <v>43830</v>
      </c>
      <c r="X13" s="38"/>
      <c r="Y13" s="38"/>
      <c r="Z13" s="39"/>
      <c r="AA13" s="38"/>
      <c r="AB13" s="38"/>
      <c r="AC13" s="39"/>
      <c r="AD13" s="38"/>
      <c r="AE13" s="38"/>
      <c r="AF13" s="39"/>
      <c r="AG13" s="38"/>
      <c r="AH13" s="38"/>
      <c r="AI13" s="39"/>
      <c r="AJ13" s="41"/>
      <c r="AK13" s="41"/>
      <c r="AL13" s="37"/>
      <c r="AM13" s="34"/>
      <c r="AN13" s="34"/>
      <c r="AO13" s="34"/>
      <c r="AP13" s="34"/>
      <c r="AQ13" s="34"/>
      <c r="AR13" s="34"/>
      <c r="AS13" s="34"/>
      <c r="AT13" s="34"/>
      <c r="AU13" s="34"/>
      <c r="AV13" s="41"/>
      <c r="AW13" s="41"/>
      <c r="AX13" s="41"/>
      <c r="AY13" s="52">
        <v>7815859.5999999996</v>
      </c>
      <c r="AZ13" s="53"/>
      <c r="BA13" s="53"/>
      <c r="BB13" s="99"/>
      <c r="BC13" s="52">
        <v>7815859.5999999996</v>
      </c>
    </row>
    <row r="14" spans="1:56" s="49" customFormat="1" ht="15" customHeight="1" x14ac:dyDescent="0.35">
      <c r="A14" s="33">
        <v>6</v>
      </c>
      <c r="B14" s="12" t="s">
        <v>55</v>
      </c>
      <c r="C14" s="19">
        <v>1994</v>
      </c>
      <c r="D14" s="20" t="s">
        <v>56</v>
      </c>
      <c r="E14" s="19">
        <v>14</v>
      </c>
      <c r="F14" s="13">
        <v>3</v>
      </c>
      <c r="G14" s="16">
        <v>166</v>
      </c>
      <c r="H14" s="14">
        <v>16</v>
      </c>
      <c r="I14" s="17">
        <v>150</v>
      </c>
      <c r="J14" s="15">
        <v>0</v>
      </c>
      <c r="K14" s="84">
        <v>9500</v>
      </c>
      <c r="L14" s="84">
        <v>9471.5</v>
      </c>
      <c r="M14" s="83">
        <v>901.70000000000073</v>
      </c>
      <c r="N14" s="83">
        <v>8569.7999999999993</v>
      </c>
      <c r="O14" s="14">
        <v>428</v>
      </c>
      <c r="P14" s="41"/>
      <c r="Q14" s="41"/>
      <c r="R14" s="37"/>
      <c r="S14" s="38"/>
      <c r="T14" s="39"/>
      <c r="U14" s="42">
        <v>6</v>
      </c>
      <c r="V14" s="38">
        <v>15131000.099999998</v>
      </c>
      <c r="W14" s="39">
        <v>43830</v>
      </c>
      <c r="X14" s="38"/>
      <c r="Y14" s="38"/>
      <c r="Z14" s="39"/>
      <c r="AA14" s="38"/>
      <c r="AB14" s="38"/>
      <c r="AC14" s="39"/>
      <c r="AD14" s="38"/>
      <c r="AE14" s="38"/>
      <c r="AF14" s="39"/>
      <c r="AG14" s="38"/>
      <c r="AH14" s="38"/>
      <c r="AI14" s="39"/>
      <c r="AJ14" s="41"/>
      <c r="AK14" s="41"/>
      <c r="AL14" s="37"/>
      <c r="AM14" s="34"/>
      <c r="AN14" s="34"/>
      <c r="AO14" s="34"/>
      <c r="AP14" s="34"/>
      <c r="AQ14" s="34"/>
      <c r="AR14" s="34"/>
      <c r="AS14" s="34"/>
      <c r="AT14" s="34"/>
      <c r="AU14" s="34"/>
      <c r="AV14" s="41"/>
      <c r="AW14" s="41"/>
      <c r="AX14" s="41"/>
      <c r="AY14" s="52">
        <v>15131000.099999998</v>
      </c>
      <c r="AZ14" s="53"/>
      <c r="BA14" s="53"/>
      <c r="BB14" s="99"/>
      <c r="BC14" s="52">
        <v>15131000.099999998</v>
      </c>
    </row>
    <row r="15" spans="1:56" s="49" customFormat="1" ht="15" customHeight="1" x14ac:dyDescent="0.35">
      <c r="A15" s="33">
        <v>7</v>
      </c>
      <c r="B15" s="12" t="s">
        <v>57</v>
      </c>
      <c r="C15" s="19">
        <v>1994</v>
      </c>
      <c r="D15" s="20" t="s">
        <v>56</v>
      </c>
      <c r="E15" s="19">
        <v>14</v>
      </c>
      <c r="F15" s="13">
        <v>3</v>
      </c>
      <c r="G15" s="16">
        <v>166</v>
      </c>
      <c r="H15" s="14">
        <v>12</v>
      </c>
      <c r="I15" s="17">
        <v>154</v>
      </c>
      <c r="J15" s="15">
        <v>0</v>
      </c>
      <c r="K15" s="84">
        <v>9637.7999999999993</v>
      </c>
      <c r="L15" s="88">
        <v>9610.7000000000007</v>
      </c>
      <c r="M15" s="83">
        <v>775.10000000000036</v>
      </c>
      <c r="N15" s="83">
        <v>8835.6</v>
      </c>
      <c r="O15" s="14">
        <v>417</v>
      </c>
      <c r="P15" s="41"/>
      <c r="Q15" s="41"/>
      <c r="R15" s="37"/>
      <c r="S15" s="38"/>
      <c r="T15" s="39"/>
      <c r="U15" s="51">
        <v>6</v>
      </c>
      <c r="V15" s="38">
        <v>15131000.099999998</v>
      </c>
      <c r="W15" s="39">
        <v>43830</v>
      </c>
      <c r="X15" s="38"/>
      <c r="Y15" s="38"/>
      <c r="Z15" s="39"/>
      <c r="AA15" s="38"/>
      <c r="AB15" s="38"/>
      <c r="AC15" s="39"/>
      <c r="AD15" s="38"/>
      <c r="AE15" s="38"/>
      <c r="AF15" s="39"/>
      <c r="AG15" s="38"/>
      <c r="AH15" s="38"/>
      <c r="AI15" s="39"/>
      <c r="AJ15" s="41"/>
      <c r="AK15" s="41"/>
      <c r="AL15" s="37"/>
      <c r="AM15" s="34"/>
      <c r="AN15" s="34"/>
      <c r="AO15" s="34"/>
      <c r="AP15" s="34"/>
      <c r="AQ15" s="34"/>
      <c r="AR15" s="34"/>
      <c r="AS15" s="34"/>
      <c r="AT15" s="34"/>
      <c r="AU15" s="34"/>
      <c r="AV15" s="41"/>
      <c r="AW15" s="41"/>
      <c r="AX15" s="41"/>
      <c r="AY15" s="52">
        <v>15131000.099999998</v>
      </c>
      <c r="AZ15" s="53"/>
      <c r="BA15" s="53"/>
      <c r="BB15" s="53"/>
      <c r="BC15" s="52">
        <v>15131000.099999998</v>
      </c>
    </row>
    <row r="16" spans="1:56" s="49" customFormat="1" ht="15" customHeight="1" x14ac:dyDescent="0.35">
      <c r="A16" s="33">
        <v>8</v>
      </c>
      <c r="B16" s="12" t="s">
        <v>58</v>
      </c>
      <c r="C16" s="19">
        <v>1993</v>
      </c>
      <c r="D16" s="20" t="s">
        <v>48</v>
      </c>
      <c r="E16" s="19">
        <v>14</v>
      </c>
      <c r="F16" s="13">
        <v>4</v>
      </c>
      <c r="G16" s="16">
        <v>110</v>
      </c>
      <c r="H16" s="14">
        <v>12</v>
      </c>
      <c r="I16" s="17">
        <v>98</v>
      </c>
      <c r="J16" s="15">
        <v>0</v>
      </c>
      <c r="K16" s="84">
        <v>5026.2</v>
      </c>
      <c r="L16" s="88">
        <v>5003.3999999999996</v>
      </c>
      <c r="M16" s="83">
        <v>569.89999999999964</v>
      </c>
      <c r="N16" s="83">
        <v>4433.5</v>
      </c>
      <c r="O16" s="14">
        <v>196</v>
      </c>
      <c r="P16" s="41"/>
      <c r="Q16" s="41"/>
      <c r="R16" s="37"/>
      <c r="S16" s="38"/>
      <c r="T16" s="39"/>
      <c r="U16" s="51">
        <v>4</v>
      </c>
      <c r="V16" s="38">
        <v>10087333.399999999</v>
      </c>
      <c r="W16" s="39">
        <v>43830</v>
      </c>
      <c r="X16" s="38"/>
      <c r="Y16" s="38"/>
      <c r="Z16" s="39"/>
      <c r="AA16" s="38"/>
      <c r="AB16" s="38"/>
      <c r="AC16" s="39"/>
      <c r="AD16" s="38"/>
      <c r="AE16" s="38"/>
      <c r="AF16" s="39"/>
      <c r="AG16" s="38"/>
      <c r="AH16" s="38"/>
      <c r="AI16" s="39"/>
      <c r="AJ16" s="41"/>
      <c r="AK16" s="41"/>
      <c r="AL16" s="37"/>
      <c r="AM16" s="34"/>
      <c r="AN16" s="34"/>
      <c r="AO16" s="34"/>
      <c r="AP16" s="34"/>
      <c r="AQ16" s="34"/>
      <c r="AR16" s="34"/>
      <c r="AS16" s="34"/>
      <c r="AT16" s="34"/>
      <c r="AU16" s="34"/>
      <c r="AV16" s="41"/>
      <c r="AW16" s="41"/>
      <c r="AX16" s="41"/>
      <c r="AY16" s="52">
        <v>10087333.399999999</v>
      </c>
      <c r="AZ16" s="53"/>
      <c r="BA16" s="53"/>
      <c r="BB16" s="53"/>
      <c r="BC16" s="52">
        <v>10087333.399999999</v>
      </c>
    </row>
    <row r="17" spans="1:55" s="49" customFormat="1" ht="15" customHeight="1" x14ac:dyDescent="0.35">
      <c r="A17" s="33">
        <v>9</v>
      </c>
      <c r="B17" s="12" t="s">
        <v>59</v>
      </c>
      <c r="C17" s="19">
        <v>1993</v>
      </c>
      <c r="D17" s="20" t="s">
        <v>48</v>
      </c>
      <c r="E17" s="19">
        <v>14</v>
      </c>
      <c r="F17" s="13">
        <v>2</v>
      </c>
      <c r="G17" s="16">
        <v>108</v>
      </c>
      <c r="H17" s="14">
        <v>14</v>
      </c>
      <c r="I17" s="17">
        <v>94</v>
      </c>
      <c r="J17" s="15">
        <v>0</v>
      </c>
      <c r="K17" s="84">
        <v>6350</v>
      </c>
      <c r="L17" s="88">
        <v>6350</v>
      </c>
      <c r="M17" s="83">
        <v>853.5</v>
      </c>
      <c r="N17" s="83">
        <v>5496.5</v>
      </c>
      <c r="O17" s="14">
        <v>316</v>
      </c>
      <c r="P17" s="41"/>
      <c r="Q17" s="41"/>
      <c r="R17" s="37"/>
      <c r="S17" s="38"/>
      <c r="T17" s="39"/>
      <c r="U17" s="51">
        <v>4</v>
      </c>
      <c r="V17" s="38">
        <v>10087333.399999999</v>
      </c>
      <c r="W17" s="39">
        <v>43830</v>
      </c>
      <c r="X17" s="38"/>
      <c r="Y17" s="38"/>
      <c r="Z17" s="39"/>
      <c r="AA17" s="38"/>
      <c r="AB17" s="38"/>
      <c r="AC17" s="39"/>
      <c r="AD17" s="38"/>
      <c r="AE17" s="38"/>
      <c r="AF17" s="39"/>
      <c r="AG17" s="38"/>
      <c r="AH17" s="38"/>
      <c r="AI17" s="39"/>
      <c r="AJ17" s="41"/>
      <c r="AK17" s="41"/>
      <c r="AL17" s="37"/>
      <c r="AM17" s="34"/>
      <c r="AN17" s="34"/>
      <c r="AO17" s="34"/>
      <c r="AP17" s="34"/>
      <c r="AQ17" s="34"/>
      <c r="AR17" s="34"/>
      <c r="AS17" s="34"/>
      <c r="AT17" s="34"/>
      <c r="AU17" s="34"/>
      <c r="AV17" s="41"/>
      <c r="AW17" s="41"/>
      <c r="AX17" s="41"/>
      <c r="AY17" s="52">
        <v>10087333.399999999</v>
      </c>
      <c r="AZ17" s="53"/>
      <c r="BA17" s="53"/>
      <c r="BB17" s="53"/>
      <c r="BC17" s="52">
        <v>10087333.399999999</v>
      </c>
    </row>
    <row r="18" spans="1:55" s="49" customFormat="1" ht="15" customHeight="1" x14ac:dyDescent="0.35">
      <c r="A18" s="33">
        <v>10</v>
      </c>
      <c r="B18" s="12" t="s">
        <v>60</v>
      </c>
      <c r="C18" s="19">
        <v>1993</v>
      </c>
      <c r="D18" s="20" t="s">
        <v>56</v>
      </c>
      <c r="E18" s="19">
        <v>14</v>
      </c>
      <c r="F18" s="13">
        <v>2</v>
      </c>
      <c r="G18" s="16">
        <v>108</v>
      </c>
      <c r="H18" s="14">
        <v>4</v>
      </c>
      <c r="I18" s="17">
        <v>104</v>
      </c>
      <c r="J18" s="15">
        <v>0</v>
      </c>
      <c r="K18" s="84">
        <v>6337.3</v>
      </c>
      <c r="L18" s="88">
        <v>6337.3</v>
      </c>
      <c r="M18" s="83">
        <v>232.30000000000018</v>
      </c>
      <c r="N18" s="83">
        <v>6105</v>
      </c>
      <c r="O18" s="14">
        <v>282</v>
      </c>
      <c r="P18" s="41"/>
      <c r="Q18" s="41"/>
      <c r="R18" s="37"/>
      <c r="S18" s="38"/>
      <c r="T18" s="39"/>
      <c r="U18" s="51">
        <v>4</v>
      </c>
      <c r="V18" s="38">
        <v>10087333.399999999</v>
      </c>
      <c r="W18" s="39">
        <v>43830</v>
      </c>
      <c r="X18" s="38"/>
      <c r="Y18" s="38"/>
      <c r="Z18" s="39"/>
      <c r="AA18" s="38"/>
      <c r="AB18" s="38"/>
      <c r="AC18" s="39"/>
      <c r="AD18" s="38"/>
      <c r="AE18" s="38"/>
      <c r="AF18" s="39"/>
      <c r="AG18" s="38"/>
      <c r="AH18" s="38"/>
      <c r="AI18" s="39"/>
      <c r="AJ18" s="41"/>
      <c r="AK18" s="41"/>
      <c r="AL18" s="37"/>
      <c r="AM18" s="34"/>
      <c r="AN18" s="34"/>
      <c r="AO18" s="34"/>
      <c r="AP18" s="34"/>
      <c r="AQ18" s="34"/>
      <c r="AR18" s="34"/>
      <c r="AS18" s="34"/>
      <c r="AT18" s="34"/>
      <c r="AU18" s="34"/>
      <c r="AV18" s="41"/>
      <c r="AW18" s="41"/>
      <c r="AX18" s="41"/>
      <c r="AY18" s="52">
        <v>10087333.399999999</v>
      </c>
      <c r="AZ18" s="53"/>
      <c r="BA18" s="53"/>
      <c r="BB18" s="53"/>
      <c r="BC18" s="52">
        <v>10087333.399999999</v>
      </c>
    </row>
    <row r="19" spans="1:55" s="49" customFormat="1" ht="15" customHeight="1" x14ac:dyDescent="0.35">
      <c r="A19" s="33">
        <v>11</v>
      </c>
      <c r="B19" s="12" t="s">
        <v>61</v>
      </c>
      <c r="C19" s="19">
        <v>1994</v>
      </c>
      <c r="D19" s="20" t="s">
        <v>56</v>
      </c>
      <c r="E19" s="19">
        <v>14</v>
      </c>
      <c r="F19" s="13">
        <v>2</v>
      </c>
      <c r="G19" s="16">
        <v>110</v>
      </c>
      <c r="H19" s="14">
        <v>7</v>
      </c>
      <c r="I19" s="17">
        <v>103</v>
      </c>
      <c r="J19" s="15">
        <v>0</v>
      </c>
      <c r="K19" s="84">
        <v>6367.4</v>
      </c>
      <c r="L19" s="88">
        <v>6341.1</v>
      </c>
      <c r="M19" s="83">
        <v>393.90000000000055</v>
      </c>
      <c r="N19" s="83">
        <v>5947.2</v>
      </c>
      <c r="O19" s="14">
        <v>307</v>
      </c>
      <c r="P19" s="41"/>
      <c r="Q19" s="41"/>
      <c r="R19" s="37"/>
      <c r="S19" s="38"/>
      <c r="T19" s="39"/>
      <c r="U19" s="51">
        <v>4</v>
      </c>
      <c r="V19" s="38">
        <v>10087333.399999999</v>
      </c>
      <c r="W19" s="39">
        <v>43830</v>
      </c>
      <c r="X19" s="38"/>
      <c r="Y19" s="38"/>
      <c r="Z19" s="39"/>
      <c r="AA19" s="38"/>
      <c r="AB19" s="38"/>
      <c r="AC19" s="39"/>
      <c r="AD19" s="38"/>
      <c r="AE19" s="38"/>
      <c r="AF19" s="39"/>
      <c r="AG19" s="38"/>
      <c r="AH19" s="38"/>
      <c r="AI19" s="39"/>
      <c r="AJ19" s="41"/>
      <c r="AK19" s="41"/>
      <c r="AL19" s="37"/>
      <c r="AM19" s="34"/>
      <c r="AN19" s="34"/>
      <c r="AO19" s="34"/>
      <c r="AP19" s="34"/>
      <c r="AQ19" s="34"/>
      <c r="AR19" s="34"/>
      <c r="AS19" s="34"/>
      <c r="AT19" s="34"/>
      <c r="AU19" s="34"/>
      <c r="AV19" s="41"/>
      <c r="AW19" s="41"/>
      <c r="AX19" s="41"/>
      <c r="AY19" s="52">
        <v>10087333.399999999</v>
      </c>
      <c r="AZ19" s="53"/>
      <c r="BA19" s="53"/>
      <c r="BB19" s="53"/>
      <c r="BC19" s="52">
        <v>10087333.399999999</v>
      </c>
    </row>
    <row r="20" spans="1:55" s="49" customFormat="1" ht="15" customHeight="1" x14ac:dyDescent="0.35">
      <c r="A20" s="33">
        <v>12</v>
      </c>
      <c r="B20" s="12" t="s">
        <v>62</v>
      </c>
      <c r="C20" s="19">
        <v>1993</v>
      </c>
      <c r="D20" s="20" t="s">
        <v>47</v>
      </c>
      <c r="E20" s="19">
        <v>16</v>
      </c>
      <c r="F20" s="13">
        <v>1</v>
      </c>
      <c r="G20" s="16">
        <v>123</v>
      </c>
      <c r="H20" s="14">
        <v>4</v>
      </c>
      <c r="I20" s="17">
        <v>119</v>
      </c>
      <c r="J20" s="15">
        <v>0</v>
      </c>
      <c r="K20" s="84">
        <v>8044.7</v>
      </c>
      <c r="L20" s="88">
        <v>7966.4</v>
      </c>
      <c r="M20" s="83">
        <v>258.09999999999945</v>
      </c>
      <c r="N20" s="83">
        <v>7708.3</v>
      </c>
      <c r="O20" s="14">
        <v>260</v>
      </c>
      <c r="P20" s="41"/>
      <c r="Q20" s="41"/>
      <c r="R20" s="37"/>
      <c r="S20" s="38"/>
      <c r="T20" s="39"/>
      <c r="U20" s="51">
        <v>2</v>
      </c>
      <c r="V20" s="38">
        <v>6833590.5999999996</v>
      </c>
      <c r="W20" s="39">
        <v>43830</v>
      </c>
      <c r="X20" s="38"/>
      <c r="Y20" s="38"/>
      <c r="Z20" s="39"/>
      <c r="AA20" s="38"/>
      <c r="AB20" s="38"/>
      <c r="AC20" s="39"/>
      <c r="AD20" s="38"/>
      <c r="AE20" s="38"/>
      <c r="AF20" s="39"/>
      <c r="AG20" s="38"/>
      <c r="AH20" s="38"/>
      <c r="AI20" s="39"/>
      <c r="AJ20" s="41"/>
      <c r="AK20" s="41"/>
      <c r="AL20" s="37"/>
      <c r="AM20" s="34"/>
      <c r="AN20" s="34"/>
      <c r="AO20" s="34"/>
      <c r="AP20" s="34"/>
      <c r="AQ20" s="34"/>
      <c r="AR20" s="34"/>
      <c r="AS20" s="34"/>
      <c r="AT20" s="34"/>
      <c r="AU20" s="34"/>
      <c r="AV20" s="41"/>
      <c r="AW20" s="41"/>
      <c r="AX20" s="41"/>
      <c r="AY20" s="52">
        <v>6833590.5999999996</v>
      </c>
      <c r="AZ20" s="53"/>
      <c r="BA20" s="53"/>
      <c r="BB20" s="53"/>
      <c r="BC20" s="52">
        <v>6833590.5999999996</v>
      </c>
    </row>
    <row r="21" spans="1:55" s="49" customFormat="1" ht="15" customHeight="1" x14ac:dyDescent="0.35">
      <c r="A21" s="33">
        <v>13</v>
      </c>
      <c r="B21" s="21" t="s">
        <v>63</v>
      </c>
      <c r="C21" s="13">
        <v>1993</v>
      </c>
      <c r="D21" s="13" t="s">
        <v>45</v>
      </c>
      <c r="E21" s="13">
        <v>17</v>
      </c>
      <c r="F21" s="13">
        <v>2</v>
      </c>
      <c r="G21" s="16">
        <v>135</v>
      </c>
      <c r="H21" s="14">
        <v>10</v>
      </c>
      <c r="I21" s="17">
        <v>125</v>
      </c>
      <c r="J21" s="15">
        <v>0</v>
      </c>
      <c r="K21" s="84">
        <v>7370</v>
      </c>
      <c r="L21" s="88">
        <v>5263.6</v>
      </c>
      <c r="M21" s="83">
        <v>1000</v>
      </c>
      <c r="N21" s="83">
        <v>4263.6000000000004</v>
      </c>
      <c r="O21" s="14">
        <v>331</v>
      </c>
      <c r="P21" s="41"/>
      <c r="Q21" s="41"/>
      <c r="R21" s="37"/>
      <c r="S21" s="38"/>
      <c r="T21" s="39"/>
      <c r="U21" s="51">
        <v>4</v>
      </c>
      <c r="V21" s="38">
        <v>12817785.460000001</v>
      </c>
      <c r="W21" s="39">
        <v>43830</v>
      </c>
      <c r="X21" s="38"/>
      <c r="Y21" s="38"/>
      <c r="Z21" s="39"/>
      <c r="AA21" s="38"/>
      <c r="AB21" s="38"/>
      <c r="AC21" s="39"/>
      <c r="AD21" s="38"/>
      <c r="AE21" s="38"/>
      <c r="AF21" s="39"/>
      <c r="AG21" s="38"/>
      <c r="AH21" s="38"/>
      <c r="AI21" s="39"/>
      <c r="AJ21" s="41"/>
      <c r="AK21" s="41"/>
      <c r="AL21" s="37"/>
      <c r="AM21" s="34"/>
      <c r="AN21" s="34"/>
      <c r="AO21" s="34"/>
      <c r="AP21" s="34"/>
      <c r="AQ21" s="34"/>
      <c r="AR21" s="34"/>
      <c r="AS21" s="34"/>
      <c r="AT21" s="34"/>
      <c r="AU21" s="34"/>
      <c r="AV21" s="41"/>
      <c r="AW21" s="41"/>
      <c r="AX21" s="41"/>
      <c r="AY21" s="52">
        <v>12817785.460000001</v>
      </c>
      <c r="AZ21" s="53"/>
      <c r="BA21" s="53"/>
      <c r="BB21" s="53"/>
      <c r="BC21" s="52">
        <v>12817785.460000001</v>
      </c>
    </row>
    <row r="22" spans="1:55" s="49" customFormat="1" ht="15" customHeight="1" x14ac:dyDescent="0.35">
      <c r="A22" s="33">
        <v>14</v>
      </c>
      <c r="B22" s="21" t="s">
        <v>64</v>
      </c>
      <c r="C22" s="13">
        <v>1993</v>
      </c>
      <c r="D22" s="13" t="s">
        <v>45</v>
      </c>
      <c r="E22" s="13">
        <v>16</v>
      </c>
      <c r="F22" s="13">
        <v>2</v>
      </c>
      <c r="G22" s="16">
        <v>127</v>
      </c>
      <c r="H22" s="14">
        <v>5</v>
      </c>
      <c r="I22" s="17">
        <v>122</v>
      </c>
      <c r="J22" s="15">
        <v>0</v>
      </c>
      <c r="K22" s="84">
        <v>7142.3</v>
      </c>
      <c r="L22" s="88">
        <v>7142.3</v>
      </c>
      <c r="M22" s="83">
        <v>636.90000000000055</v>
      </c>
      <c r="N22" s="83">
        <v>6505.4</v>
      </c>
      <c r="O22" s="14">
        <v>278</v>
      </c>
      <c r="P22" s="41"/>
      <c r="Q22" s="41"/>
      <c r="R22" s="37"/>
      <c r="S22" s="38"/>
      <c r="T22" s="39"/>
      <c r="U22" s="51">
        <v>4</v>
      </c>
      <c r="V22" s="38">
        <v>12331552.059999999</v>
      </c>
      <c r="W22" s="39">
        <v>43830</v>
      </c>
      <c r="X22" s="38"/>
      <c r="Y22" s="38"/>
      <c r="Z22" s="39"/>
      <c r="AA22" s="38"/>
      <c r="AB22" s="38"/>
      <c r="AC22" s="39"/>
      <c r="AD22" s="38"/>
      <c r="AE22" s="38"/>
      <c r="AF22" s="39"/>
      <c r="AG22" s="38"/>
      <c r="AH22" s="38"/>
      <c r="AI22" s="39"/>
      <c r="AJ22" s="41"/>
      <c r="AK22" s="41"/>
      <c r="AL22" s="37"/>
      <c r="AM22" s="34"/>
      <c r="AN22" s="34"/>
      <c r="AO22" s="34"/>
      <c r="AP22" s="34"/>
      <c r="AQ22" s="34"/>
      <c r="AR22" s="34"/>
      <c r="AS22" s="34"/>
      <c r="AT22" s="34"/>
      <c r="AU22" s="34"/>
      <c r="AV22" s="41"/>
      <c r="AW22" s="41"/>
      <c r="AX22" s="41"/>
      <c r="AY22" s="52">
        <v>12331552.059999999</v>
      </c>
      <c r="AZ22" s="53"/>
      <c r="BA22" s="53"/>
      <c r="BB22" s="53"/>
      <c r="BC22" s="52">
        <v>12331552.059999999</v>
      </c>
    </row>
    <row r="23" spans="1:55" s="49" customFormat="1" ht="15" customHeight="1" x14ac:dyDescent="0.35">
      <c r="A23" s="33">
        <v>15</v>
      </c>
      <c r="B23" s="21" t="s">
        <v>65</v>
      </c>
      <c r="C23" s="13">
        <v>1993</v>
      </c>
      <c r="D23" s="13" t="s">
        <v>45</v>
      </c>
      <c r="E23" s="13">
        <v>9</v>
      </c>
      <c r="F23" s="13">
        <v>3</v>
      </c>
      <c r="G23" s="16">
        <v>107</v>
      </c>
      <c r="H23" s="14">
        <v>14</v>
      </c>
      <c r="I23" s="17">
        <v>93</v>
      </c>
      <c r="J23" s="15">
        <v>0</v>
      </c>
      <c r="K23" s="85">
        <v>5915.6</v>
      </c>
      <c r="L23" s="88">
        <v>3952.3</v>
      </c>
      <c r="M23" s="83">
        <v>553.30000000000018</v>
      </c>
      <c r="N23" s="83">
        <v>3399</v>
      </c>
      <c r="O23" s="14">
        <v>266</v>
      </c>
      <c r="P23" s="41"/>
      <c r="Q23" s="41"/>
      <c r="R23" s="37"/>
      <c r="S23" s="38"/>
      <c r="T23" s="39"/>
      <c r="U23" s="51">
        <v>3</v>
      </c>
      <c r="V23" s="38">
        <v>5861894.6999999993</v>
      </c>
      <c r="W23" s="39">
        <v>43830</v>
      </c>
      <c r="X23" s="38"/>
      <c r="Y23" s="38"/>
      <c r="Z23" s="39"/>
      <c r="AA23" s="38"/>
      <c r="AB23" s="38"/>
      <c r="AC23" s="39"/>
      <c r="AD23" s="38"/>
      <c r="AE23" s="38"/>
      <c r="AF23" s="39"/>
      <c r="AG23" s="38"/>
      <c r="AH23" s="38"/>
      <c r="AI23" s="39"/>
      <c r="AJ23" s="41"/>
      <c r="AK23" s="41"/>
      <c r="AL23" s="37"/>
      <c r="AM23" s="34"/>
      <c r="AN23" s="34"/>
      <c r="AO23" s="34"/>
      <c r="AP23" s="34"/>
      <c r="AQ23" s="34"/>
      <c r="AR23" s="34"/>
      <c r="AS23" s="34"/>
      <c r="AT23" s="34"/>
      <c r="AU23" s="34"/>
      <c r="AV23" s="41"/>
      <c r="AW23" s="41"/>
      <c r="AX23" s="41"/>
      <c r="AY23" s="52">
        <v>5861894.6999999993</v>
      </c>
      <c r="AZ23" s="53"/>
      <c r="BA23" s="53"/>
      <c r="BB23" s="53"/>
      <c r="BC23" s="52">
        <v>5861894.6999999993</v>
      </c>
    </row>
    <row r="24" spans="1:55" s="49" customFormat="1" ht="15" customHeight="1" x14ac:dyDescent="0.35">
      <c r="A24" s="33">
        <v>16</v>
      </c>
      <c r="B24" s="22" t="s">
        <v>66</v>
      </c>
      <c r="C24" s="23">
        <v>1993</v>
      </c>
      <c r="D24" s="23" t="s">
        <v>49</v>
      </c>
      <c r="E24" s="23">
        <v>9</v>
      </c>
      <c r="F24" s="23">
        <v>3</v>
      </c>
      <c r="G24" s="16">
        <v>107</v>
      </c>
      <c r="H24" s="14">
        <v>17</v>
      </c>
      <c r="I24" s="17">
        <v>90</v>
      </c>
      <c r="J24" s="15">
        <v>0</v>
      </c>
      <c r="K24" s="84">
        <v>5953.9</v>
      </c>
      <c r="L24" s="88">
        <v>4523.6000000000004</v>
      </c>
      <c r="M24" s="83">
        <v>1093.4000000000005</v>
      </c>
      <c r="N24" s="83">
        <v>3430.2</v>
      </c>
      <c r="O24" s="14">
        <v>291</v>
      </c>
      <c r="P24" s="41"/>
      <c r="Q24" s="41"/>
      <c r="R24" s="37"/>
      <c r="S24" s="38"/>
      <c r="T24" s="39"/>
      <c r="U24" s="51">
        <v>3</v>
      </c>
      <c r="V24" s="38">
        <v>5861894.6999999993</v>
      </c>
      <c r="W24" s="39">
        <v>43830</v>
      </c>
      <c r="X24" s="38"/>
      <c r="Y24" s="38"/>
      <c r="Z24" s="39"/>
      <c r="AA24" s="38"/>
      <c r="AB24" s="38"/>
      <c r="AC24" s="39"/>
      <c r="AD24" s="38"/>
      <c r="AE24" s="38"/>
      <c r="AF24" s="39"/>
      <c r="AG24" s="38"/>
      <c r="AH24" s="38"/>
      <c r="AI24" s="39"/>
      <c r="AJ24" s="41"/>
      <c r="AK24" s="41"/>
      <c r="AL24" s="37"/>
      <c r="AM24" s="34"/>
      <c r="AN24" s="34"/>
      <c r="AO24" s="34"/>
      <c r="AP24" s="34"/>
      <c r="AQ24" s="34"/>
      <c r="AR24" s="34"/>
      <c r="AS24" s="34"/>
      <c r="AT24" s="34"/>
      <c r="AU24" s="34"/>
      <c r="AV24" s="41"/>
      <c r="AW24" s="41"/>
      <c r="AX24" s="41"/>
      <c r="AY24" s="52">
        <v>5861894.6999999993</v>
      </c>
      <c r="AZ24" s="53"/>
      <c r="BA24" s="53"/>
      <c r="BB24" s="53"/>
      <c r="BC24" s="52">
        <v>5861894.6999999993</v>
      </c>
    </row>
    <row r="25" spans="1:55" s="49" customFormat="1" ht="15" customHeight="1" x14ac:dyDescent="0.35">
      <c r="A25" s="33">
        <v>17</v>
      </c>
      <c r="B25" s="24" t="s">
        <v>67</v>
      </c>
      <c r="C25" s="19">
        <v>1993</v>
      </c>
      <c r="D25" s="20" t="s">
        <v>48</v>
      </c>
      <c r="E25" s="19">
        <v>10</v>
      </c>
      <c r="F25" s="20">
        <v>2</v>
      </c>
      <c r="G25" s="16">
        <v>78</v>
      </c>
      <c r="H25" s="14">
        <v>6</v>
      </c>
      <c r="I25" s="17">
        <v>72</v>
      </c>
      <c r="J25" s="15">
        <v>0</v>
      </c>
      <c r="K25" s="84">
        <v>4511.3999999999996</v>
      </c>
      <c r="L25" s="88">
        <v>4485.1000000000004</v>
      </c>
      <c r="M25" s="83">
        <v>364.80000000000018</v>
      </c>
      <c r="N25" s="83">
        <v>4120.3</v>
      </c>
      <c r="O25" s="14">
        <v>208</v>
      </c>
      <c r="P25" s="41"/>
      <c r="Q25" s="41"/>
      <c r="R25" s="37"/>
      <c r="S25" s="38"/>
      <c r="T25" s="39"/>
      <c r="U25" s="51">
        <v>2</v>
      </c>
      <c r="V25" s="38">
        <v>4135077.1799999997</v>
      </c>
      <c r="W25" s="39">
        <v>43830</v>
      </c>
      <c r="X25" s="38"/>
      <c r="Y25" s="38"/>
      <c r="Z25" s="39"/>
      <c r="AA25" s="38"/>
      <c r="AB25" s="38"/>
      <c r="AC25" s="39"/>
      <c r="AD25" s="38"/>
      <c r="AE25" s="38"/>
      <c r="AF25" s="39"/>
      <c r="AG25" s="38"/>
      <c r="AH25" s="38"/>
      <c r="AI25" s="39"/>
      <c r="AJ25" s="41"/>
      <c r="AK25" s="41"/>
      <c r="AL25" s="37"/>
      <c r="AM25" s="34"/>
      <c r="AN25" s="34"/>
      <c r="AO25" s="34"/>
      <c r="AP25" s="34"/>
      <c r="AQ25" s="34"/>
      <c r="AR25" s="34"/>
      <c r="AS25" s="34"/>
      <c r="AT25" s="34"/>
      <c r="AU25" s="34"/>
      <c r="AV25" s="41"/>
      <c r="AW25" s="41"/>
      <c r="AX25" s="41"/>
      <c r="AY25" s="52">
        <v>4135077.1799999997</v>
      </c>
      <c r="AZ25" s="53"/>
      <c r="BA25" s="53"/>
      <c r="BB25" s="53"/>
      <c r="BC25" s="52">
        <v>4135077.1799999997</v>
      </c>
    </row>
    <row r="26" spans="1:55" s="49" customFormat="1" ht="15" customHeight="1" x14ac:dyDescent="0.35">
      <c r="A26" s="33">
        <v>18</v>
      </c>
      <c r="B26" s="21" t="s">
        <v>68</v>
      </c>
      <c r="C26" s="13">
        <v>1993</v>
      </c>
      <c r="D26" s="13" t="s">
        <v>45</v>
      </c>
      <c r="E26" s="13">
        <v>10</v>
      </c>
      <c r="F26" s="13">
        <v>2</v>
      </c>
      <c r="G26" s="16">
        <v>80</v>
      </c>
      <c r="H26" s="14">
        <v>15</v>
      </c>
      <c r="I26" s="17">
        <v>65</v>
      </c>
      <c r="J26" s="15">
        <v>0</v>
      </c>
      <c r="K26" s="84">
        <v>5938.1</v>
      </c>
      <c r="L26" s="88">
        <v>4458</v>
      </c>
      <c r="M26" s="83">
        <v>792.59999999999991</v>
      </c>
      <c r="N26" s="83">
        <v>3665.4</v>
      </c>
      <c r="O26" s="14">
        <v>199</v>
      </c>
      <c r="P26" s="41"/>
      <c r="Q26" s="41"/>
      <c r="R26" s="37"/>
      <c r="S26" s="38"/>
      <c r="T26" s="39"/>
      <c r="U26" s="51">
        <v>2</v>
      </c>
      <c r="V26" s="38">
        <v>4135077.1799999997</v>
      </c>
      <c r="W26" s="39">
        <v>43830</v>
      </c>
      <c r="X26" s="38"/>
      <c r="Y26" s="38"/>
      <c r="Z26" s="39"/>
      <c r="AA26" s="38"/>
      <c r="AB26" s="38"/>
      <c r="AC26" s="39"/>
      <c r="AD26" s="38"/>
      <c r="AE26" s="38"/>
      <c r="AF26" s="39"/>
      <c r="AG26" s="38"/>
      <c r="AH26" s="38"/>
      <c r="AI26" s="39"/>
      <c r="AJ26" s="41"/>
      <c r="AK26" s="41"/>
      <c r="AL26" s="37"/>
      <c r="AM26" s="34"/>
      <c r="AN26" s="34"/>
      <c r="AO26" s="34"/>
      <c r="AP26" s="34"/>
      <c r="AQ26" s="34"/>
      <c r="AR26" s="34"/>
      <c r="AS26" s="34"/>
      <c r="AT26" s="34"/>
      <c r="AU26" s="34"/>
      <c r="AV26" s="41"/>
      <c r="AW26" s="41"/>
      <c r="AX26" s="41"/>
      <c r="AY26" s="52">
        <v>4135077.1799999997</v>
      </c>
      <c r="AZ26" s="53"/>
      <c r="BA26" s="53"/>
      <c r="BB26" s="53"/>
      <c r="BC26" s="52">
        <v>4135077.1799999997</v>
      </c>
    </row>
    <row r="27" spans="1:55" s="49" customFormat="1" ht="15" customHeight="1" x14ac:dyDescent="0.35">
      <c r="A27" s="33">
        <v>19</v>
      </c>
      <c r="B27" s="25" t="s">
        <v>69</v>
      </c>
      <c r="C27" s="26">
        <v>1983</v>
      </c>
      <c r="D27" s="26" t="s">
        <v>46</v>
      </c>
      <c r="E27" s="27">
        <v>9</v>
      </c>
      <c r="F27" s="27">
        <v>4</v>
      </c>
      <c r="G27" s="27">
        <v>140</v>
      </c>
      <c r="H27" s="14">
        <v>22</v>
      </c>
      <c r="I27" s="17">
        <v>118</v>
      </c>
      <c r="J27" s="15">
        <v>0</v>
      </c>
      <c r="K27" s="89">
        <v>11055.9</v>
      </c>
      <c r="L27" s="88">
        <v>7096.6</v>
      </c>
      <c r="M27" s="83">
        <v>1137.8000000000002</v>
      </c>
      <c r="N27" s="83">
        <v>5958.8</v>
      </c>
      <c r="O27" s="14">
        <v>312</v>
      </c>
      <c r="P27" s="41"/>
      <c r="Q27" s="41"/>
      <c r="R27" s="37"/>
      <c r="S27" s="38">
        <v>10667132.470000001</v>
      </c>
      <c r="T27" s="39">
        <v>43830</v>
      </c>
      <c r="U27" s="38"/>
      <c r="V27" s="38"/>
      <c r="W27" s="39"/>
      <c r="X27" s="38">
        <v>1560</v>
      </c>
      <c r="Y27" s="38">
        <v>3037678.8</v>
      </c>
      <c r="Z27" s="39">
        <v>43830</v>
      </c>
      <c r="AA27" s="38"/>
      <c r="AB27" s="38"/>
      <c r="AC27" s="39"/>
      <c r="AD27" s="38">
        <v>7560</v>
      </c>
      <c r="AE27" s="38">
        <v>14393106</v>
      </c>
      <c r="AF27" s="39">
        <v>43830</v>
      </c>
      <c r="AG27" s="38"/>
      <c r="AH27" s="38"/>
      <c r="AI27" s="39"/>
      <c r="AJ27" s="41"/>
      <c r="AK27" s="41"/>
      <c r="AL27" s="37"/>
      <c r="AM27" s="34"/>
      <c r="AN27" s="34"/>
      <c r="AO27" s="34"/>
      <c r="AP27" s="34"/>
      <c r="AQ27" s="34"/>
      <c r="AR27" s="34"/>
      <c r="AS27" s="34"/>
      <c r="AT27" s="34"/>
      <c r="AU27" s="34"/>
      <c r="AV27" s="41"/>
      <c r="AW27" s="41"/>
      <c r="AX27" s="41"/>
      <c r="AY27" s="53">
        <f>AH27+AE27+Y27+S27</f>
        <v>28097917.270000003</v>
      </c>
      <c r="AZ27" s="53"/>
      <c r="BA27" s="53"/>
      <c r="BB27" s="53"/>
      <c r="BC27" s="53">
        <v>28097917.270000003</v>
      </c>
    </row>
    <row r="28" spans="1:55" s="49" customFormat="1" ht="15" customHeight="1" x14ac:dyDescent="0.35">
      <c r="A28" s="33">
        <v>20</v>
      </c>
      <c r="B28" s="25" t="s">
        <v>70</v>
      </c>
      <c r="C28" s="26">
        <v>1956</v>
      </c>
      <c r="D28" s="26" t="s">
        <v>44</v>
      </c>
      <c r="E28" s="27">
        <v>3</v>
      </c>
      <c r="F28" s="27">
        <v>3</v>
      </c>
      <c r="G28" s="27">
        <v>27</v>
      </c>
      <c r="H28" s="14">
        <v>5</v>
      </c>
      <c r="I28" s="17">
        <v>22</v>
      </c>
      <c r="J28" s="15">
        <v>0</v>
      </c>
      <c r="K28" s="89">
        <v>1671.6</v>
      </c>
      <c r="L28" s="88">
        <v>1526.6</v>
      </c>
      <c r="M28" s="83">
        <v>128.9</v>
      </c>
      <c r="N28" s="83">
        <v>1397.6999999999998</v>
      </c>
      <c r="O28" s="14">
        <v>90</v>
      </c>
      <c r="P28" s="41"/>
      <c r="Q28" s="41"/>
      <c r="R28" s="37"/>
      <c r="S28" s="38">
        <v>2191529.16</v>
      </c>
      <c r="T28" s="39">
        <v>43830</v>
      </c>
      <c r="U28" s="38"/>
      <c r="V28" s="38"/>
      <c r="W28" s="39"/>
      <c r="X28" s="38">
        <v>1091</v>
      </c>
      <c r="Y28" s="38">
        <v>4046726.29</v>
      </c>
      <c r="Z28" s="39">
        <v>43830</v>
      </c>
      <c r="AA28" s="38"/>
      <c r="AB28" s="38"/>
      <c r="AC28" s="39"/>
      <c r="AD28" s="38">
        <v>1331</v>
      </c>
      <c r="AE28" s="38">
        <v>2055117.24</v>
      </c>
      <c r="AF28" s="39">
        <v>43830</v>
      </c>
      <c r="AG28" s="38"/>
      <c r="AH28" s="38"/>
      <c r="AI28" s="39"/>
      <c r="AJ28" s="41"/>
      <c r="AK28" s="41"/>
      <c r="AL28" s="37"/>
      <c r="AM28" s="34"/>
      <c r="AN28" s="34"/>
      <c r="AO28" s="34"/>
      <c r="AP28" s="34"/>
      <c r="AQ28" s="34"/>
      <c r="AR28" s="34"/>
      <c r="AS28" s="34"/>
      <c r="AT28" s="34"/>
      <c r="AU28" s="34"/>
      <c r="AV28" s="41"/>
      <c r="AW28" s="41"/>
      <c r="AX28" s="41"/>
      <c r="AY28" s="54">
        <f>AH28+AE28+Y28+S28</f>
        <v>8293372.6900000004</v>
      </c>
      <c r="AZ28" s="53"/>
      <c r="BA28" s="53"/>
      <c r="BB28" s="53"/>
      <c r="BC28" s="53">
        <v>8293372.6900000004</v>
      </c>
    </row>
    <row r="29" spans="1:55" s="49" customFormat="1" ht="15" customHeight="1" x14ac:dyDescent="0.35">
      <c r="A29" s="33">
        <v>21</v>
      </c>
      <c r="B29" s="25" t="s">
        <v>77</v>
      </c>
      <c r="C29" s="26">
        <v>1962</v>
      </c>
      <c r="D29" s="26" t="s">
        <v>44</v>
      </c>
      <c r="E29" s="27">
        <v>4</v>
      </c>
      <c r="F29" s="27">
        <v>2</v>
      </c>
      <c r="G29" s="27">
        <v>32</v>
      </c>
      <c r="H29" s="14">
        <v>4</v>
      </c>
      <c r="I29" s="17">
        <v>28</v>
      </c>
      <c r="J29" s="15">
        <v>0</v>
      </c>
      <c r="K29" s="89">
        <v>1374.3</v>
      </c>
      <c r="L29" s="88">
        <v>1267.3</v>
      </c>
      <c r="M29" s="83">
        <v>172.2</v>
      </c>
      <c r="N29" s="83">
        <v>1095.0999999999999</v>
      </c>
      <c r="O29" s="14">
        <v>68</v>
      </c>
      <c r="P29" s="41"/>
      <c r="Q29" s="41"/>
      <c r="R29" s="37"/>
      <c r="S29" s="38">
        <v>3095847.787</v>
      </c>
      <c r="T29" s="39">
        <v>43830</v>
      </c>
      <c r="U29" s="38"/>
      <c r="V29" s="38"/>
      <c r="W29" s="39"/>
      <c r="X29" s="38"/>
      <c r="Y29" s="38"/>
      <c r="Z29" s="39"/>
      <c r="AA29" s="38"/>
      <c r="AB29" s="38"/>
      <c r="AC29" s="39"/>
      <c r="AD29" s="38">
        <v>66</v>
      </c>
      <c r="AE29" s="38">
        <v>493869.42</v>
      </c>
      <c r="AF29" s="39">
        <v>43830</v>
      </c>
      <c r="AG29" s="38"/>
      <c r="AH29" s="38"/>
      <c r="AI29" s="39"/>
      <c r="AJ29" s="41"/>
      <c r="AK29" s="41"/>
      <c r="AL29" s="37"/>
      <c r="AM29" s="34"/>
      <c r="AN29" s="34"/>
      <c r="AO29" s="34"/>
      <c r="AP29" s="34"/>
      <c r="AQ29" s="34"/>
      <c r="AR29" s="34"/>
      <c r="AS29" s="34"/>
      <c r="AT29" s="34"/>
      <c r="AU29" s="34"/>
      <c r="AV29" s="41"/>
      <c r="AW29" s="41"/>
      <c r="AX29" s="41"/>
      <c r="AY29" s="53">
        <f t="shared" ref="AY29:AY34" si="0">AH29+AE29+Y29+S29</f>
        <v>3589717.2069999999</v>
      </c>
      <c r="AZ29" s="53"/>
      <c r="BA29" s="53"/>
      <c r="BB29" s="53"/>
      <c r="BC29" s="53">
        <v>3589717.2069999999</v>
      </c>
    </row>
    <row r="30" spans="1:55" s="49" customFormat="1" ht="15" customHeight="1" x14ac:dyDescent="0.35">
      <c r="A30" s="33">
        <v>22</v>
      </c>
      <c r="B30" s="25" t="s">
        <v>71</v>
      </c>
      <c r="C30" s="28">
        <v>1962</v>
      </c>
      <c r="D30" s="28" t="s">
        <v>44</v>
      </c>
      <c r="E30" s="28">
        <v>5</v>
      </c>
      <c r="F30" s="29">
        <v>2</v>
      </c>
      <c r="G30" s="30">
        <v>40</v>
      </c>
      <c r="H30" s="14">
        <v>4</v>
      </c>
      <c r="I30" s="17">
        <v>36</v>
      </c>
      <c r="J30" s="15">
        <v>0</v>
      </c>
      <c r="K30" s="90">
        <v>1785</v>
      </c>
      <c r="L30" s="88">
        <v>1570.5</v>
      </c>
      <c r="M30" s="83">
        <v>272</v>
      </c>
      <c r="N30" s="83">
        <v>1298.5</v>
      </c>
      <c r="O30" s="14">
        <v>76</v>
      </c>
      <c r="P30" s="41"/>
      <c r="Q30" s="41"/>
      <c r="R30" s="37"/>
      <c r="S30" s="38">
        <v>3268086.051</v>
      </c>
      <c r="T30" s="39">
        <v>43830</v>
      </c>
      <c r="U30" s="38"/>
      <c r="V30" s="38"/>
      <c r="W30" s="39"/>
      <c r="X30" s="38"/>
      <c r="Y30" s="38"/>
      <c r="Z30" s="39"/>
      <c r="AA30" s="38"/>
      <c r="AB30" s="38"/>
      <c r="AC30" s="39"/>
      <c r="AD30" s="38">
        <v>52.8</v>
      </c>
      <c r="AE30" s="38">
        <v>395095.53599999996</v>
      </c>
      <c r="AF30" s="39">
        <v>43830</v>
      </c>
      <c r="AG30" s="38">
        <v>108.4</v>
      </c>
      <c r="AH30" s="38">
        <v>186497.864</v>
      </c>
      <c r="AI30" s="39">
        <v>43830</v>
      </c>
      <c r="AJ30" s="41"/>
      <c r="AK30" s="41"/>
      <c r="AL30" s="37"/>
      <c r="AM30" s="34"/>
      <c r="AN30" s="34"/>
      <c r="AO30" s="34"/>
      <c r="AP30" s="34"/>
      <c r="AQ30" s="34"/>
      <c r="AR30" s="34"/>
      <c r="AS30" s="34"/>
      <c r="AT30" s="34"/>
      <c r="AU30" s="34"/>
      <c r="AV30" s="41"/>
      <c r="AW30" s="41"/>
      <c r="AX30" s="41"/>
      <c r="AY30" s="54">
        <f t="shared" si="0"/>
        <v>3849679.4509999999</v>
      </c>
      <c r="AZ30" s="53"/>
      <c r="BA30" s="53"/>
      <c r="BB30" s="53"/>
      <c r="BC30" s="53">
        <v>3849679.4509999999</v>
      </c>
    </row>
    <row r="31" spans="1:55" s="49" customFormat="1" ht="15" customHeight="1" x14ac:dyDescent="0.35">
      <c r="A31" s="33">
        <v>23</v>
      </c>
      <c r="B31" s="25" t="s">
        <v>76</v>
      </c>
      <c r="C31" s="26">
        <v>1959</v>
      </c>
      <c r="D31" s="26" t="s">
        <v>45</v>
      </c>
      <c r="E31" s="27">
        <v>5</v>
      </c>
      <c r="F31" s="27">
        <v>5</v>
      </c>
      <c r="G31" s="27">
        <v>70</v>
      </c>
      <c r="H31" s="14">
        <v>16</v>
      </c>
      <c r="I31" s="17">
        <v>54</v>
      </c>
      <c r="J31" s="15">
        <v>0</v>
      </c>
      <c r="K31" s="89">
        <v>3617.1</v>
      </c>
      <c r="L31" s="88">
        <v>3610</v>
      </c>
      <c r="M31" s="83">
        <v>600.5</v>
      </c>
      <c r="N31" s="83">
        <v>3009.5</v>
      </c>
      <c r="O31" s="14">
        <v>172</v>
      </c>
      <c r="P31" s="41"/>
      <c r="Q31" s="41"/>
      <c r="R31" s="37"/>
      <c r="S31" s="38">
        <v>5764269.6274999995</v>
      </c>
      <c r="T31" s="39">
        <v>43830</v>
      </c>
      <c r="U31" s="38"/>
      <c r="V31" s="38"/>
      <c r="W31" s="39"/>
      <c r="X31" s="38"/>
      <c r="Y31" s="38"/>
      <c r="Z31" s="39"/>
      <c r="AA31" s="38"/>
      <c r="AB31" s="38"/>
      <c r="AC31" s="39"/>
      <c r="AD31" s="38">
        <v>81</v>
      </c>
      <c r="AE31" s="38">
        <v>606112.47</v>
      </c>
      <c r="AF31" s="39">
        <v>43830</v>
      </c>
      <c r="AG31" s="38"/>
      <c r="AH31" s="38"/>
      <c r="AI31" s="39"/>
      <c r="AJ31" s="41"/>
      <c r="AK31" s="41"/>
      <c r="AL31" s="37"/>
      <c r="AM31" s="34"/>
      <c r="AN31" s="34"/>
      <c r="AO31" s="34"/>
      <c r="AP31" s="34"/>
      <c r="AQ31" s="34"/>
      <c r="AR31" s="34"/>
      <c r="AS31" s="34"/>
      <c r="AT31" s="34"/>
      <c r="AU31" s="34"/>
      <c r="AV31" s="41"/>
      <c r="AW31" s="41"/>
      <c r="AX31" s="41"/>
      <c r="AY31" s="53">
        <f t="shared" si="0"/>
        <v>6370382.0974999992</v>
      </c>
      <c r="AZ31" s="53"/>
      <c r="BA31" s="53"/>
      <c r="BB31" s="53"/>
      <c r="BC31" s="53">
        <v>6370382.0974999992</v>
      </c>
    </row>
    <row r="32" spans="1:55" s="49" customFormat="1" ht="15" customHeight="1" x14ac:dyDescent="0.35">
      <c r="A32" s="33">
        <v>24</v>
      </c>
      <c r="B32" s="25" t="s">
        <v>75</v>
      </c>
      <c r="C32" s="26">
        <v>1964</v>
      </c>
      <c r="D32" s="26" t="s">
        <v>45</v>
      </c>
      <c r="E32" s="27">
        <v>5</v>
      </c>
      <c r="F32" s="27">
        <v>3</v>
      </c>
      <c r="G32" s="27">
        <v>144</v>
      </c>
      <c r="H32" s="14">
        <v>24</v>
      </c>
      <c r="I32" s="17">
        <v>120</v>
      </c>
      <c r="J32" s="15">
        <v>0</v>
      </c>
      <c r="K32" s="89">
        <v>8701.7000000000007</v>
      </c>
      <c r="L32" s="88">
        <v>7121.7</v>
      </c>
      <c r="M32" s="83">
        <v>1187.5</v>
      </c>
      <c r="N32" s="83">
        <v>5934.2</v>
      </c>
      <c r="O32" s="14">
        <v>343</v>
      </c>
      <c r="P32" s="41"/>
      <c r="Q32" s="41"/>
      <c r="R32" s="37"/>
      <c r="S32" s="38">
        <v>3510137.9479999999</v>
      </c>
      <c r="T32" s="39">
        <v>43830</v>
      </c>
      <c r="U32" s="38"/>
      <c r="V32" s="38"/>
      <c r="W32" s="39"/>
      <c r="X32" s="38"/>
      <c r="Y32" s="38"/>
      <c r="Z32" s="39"/>
      <c r="AA32" s="38"/>
      <c r="AB32" s="38"/>
      <c r="AC32" s="39"/>
      <c r="AD32" s="38">
        <v>67.2</v>
      </c>
      <c r="AE32" s="38">
        <v>502848.864</v>
      </c>
      <c r="AF32" s="39">
        <v>43830</v>
      </c>
      <c r="AG32" s="38">
        <v>121.3</v>
      </c>
      <c r="AH32" s="38">
        <v>208691.79800000001</v>
      </c>
      <c r="AI32" s="39">
        <v>43830</v>
      </c>
      <c r="AJ32" s="41"/>
      <c r="AK32" s="41"/>
      <c r="AL32" s="37"/>
      <c r="AM32" s="34"/>
      <c r="AN32" s="34"/>
      <c r="AO32" s="34"/>
      <c r="AP32" s="34"/>
      <c r="AQ32" s="34"/>
      <c r="AR32" s="34"/>
      <c r="AS32" s="34"/>
      <c r="AT32" s="34"/>
      <c r="AU32" s="34"/>
      <c r="AV32" s="41"/>
      <c r="AW32" s="41"/>
      <c r="AX32" s="41"/>
      <c r="AY32" s="54">
        <f t="shared" si="0"/>
        <v>4221678.6099999994</v>
      </c>
      <c r="AZ32" s="53"/>
      <c r="BA32" s="53"/>
      <c r="BB32" s="53"/>
      <c r="BC32" s="53">
        <v>4221678.6099999994</v>
      </c>
    </row>
    <row r="33" spans="1:55" s="49" customFormat="1" ht="15" customHeight="1" x14ac:dyDescent="0.35">
      <c r="A33" s="33">
        <v>25</v>
      </c>
      <c r="B33" s="25" t="s">
        <v>78</v>
      </c>
      <c r="C33" s="26">
        <v>1973</v>
      </c>
      <c r="D33" s="26" t="s">
        <v>45</v>
      </c>
      <c r="E33" s="27">
        <v>9</v>
      </c>
      <c r="F33" s="27">
        <v>4</v>
      </c>
      <c r="G33" s="27">
        <v>140</v>
      </c>
      <c r="H33" s="14">
        <v>22</v>
      </c>
      <c r="I33" s="17">
        <v>118</v>
      </c>
      <c r="J33" s="15">
        <v>0</v>
      </c>
      <c r="K33" s="89">
        <v>8078.4</v>
      </c>
      <c r="L33" s="88">
        <v>7101.3</v>
      </c>
      <c r="M33" s="83">
        <v>1202.9000000000001</v>
      </c>
      <c r="N33" s="83">
        <v>5898.4</v>
      </c>
      <c r="O33" s="17">
        <v>362</v>
      </c>
      <c r="P33" s="41"/>
      <c r="Q33" s="41"/>
      <c r="R33" s="37"/>
      <c r="S33" s="38">
        <v>8605163.2769999988</v>
      </c>
      <c r="T33" s="39">
        <v>43830</v>
      </c>
      <c r="U33" s="38"/>
      <c r="V33" s="38"/>
      <c r="W33" s="39"/>
      <c r="X33" s="38"/>
      <c r="Y33" s="38"/>
      <c r="Z33" s="39"/>
      <c r="AA33" s="38"/>
      <c r="AB33" s="38"/>
      <c r="AC33" s="39"/>
      <c r="AD33" s="38">
        <v>4890</v>
      </c>
      <c r="AE33" s="38">
        <v>9309826.5</v>
      </c>
      <c r="AF33" s="39">
        <v>43830</v>
      </c>
      <c r="AG33" s="38"/>
      <c r="AH33" s="38"/>
      <c r="AI33" s="39"/>
      <c r="AJ33" s="41"/>
      <c r="AK33" s="41"/>
      <c r="AL33" s="37"/>
      <c r="AM33" s="34"/>
      <c r="AN33" s="34"/>
      <c r="AO33" s="34"/>
      <c r="AP33" s="34"/>
      <c r="AQ33" s="34"/>
      <c r="AR33" s="34"/>
      <c r="AS33" s="34"/>
      <c r="AT33" s="34"/>
      <c r="AU33" s="34"/>
      <c r="AV33" s="41"/>
      <c r="AW33" s="41"/>
      <c r="AX33" s="41"/>
      <c r="AY33" s="53">
        <f t="shared" si="0"/>
        <v>17914989.776999999</v>
      </c>
      <c r="AZ33" s="53"/>
      <c r="BA33" s="53"/>
      <c r="BB33" s="53"/>
      <c r="BC33" s="53">
        <v>17914989.776999999</v>
      </c>
    </row>
    <row r="34" spans="1:55" s="49" customFormat="1" ht="15" customHeight="1" x14ac:dyDescent="0.35">
      <c r="A34" s="33">
        <v>26</v>
      </c>
      <c r="B34" s="31" t="s">
        <v>72</v>
      </c>
      <c r="C34" s="13">
        <v>1940</v>
      </c>
      <c r="D34" s="20" t="s">
        <v>47</v>
      </c>
      <c r="E34" s="13">
        <v>5</v>
      </c>
      <c r="F34" s="13">
        <v>4</v>
      </c>
      <c r="G34" s="13">
        <v>40</v>
      </c>
      <c r="H34" s="17">
        <v>2</v>
      </c>
      <c r="I34" s="17">
        <v>38</v>
      </c>
      <c r="J34" s="15">
        <v>0</v>
      </c>
      <c r="K34" s="84">
        <v>4082</v>
      </c>
      <c r="L34" s="84">
        <v>2657.7</v>
      </c>
      <c r="M34" s="84">
        <v>143.9</v>
      </c>
      <c r="N34" s="83">
        <v>2513.7999999999997</v>
      </c>
      <c r="O34" s="17">
        <v>115</v>
      </c>
      <c r="P34" s="41"/>
      <c r="Q34" s="41"/>
      <c r="R34" s="37"/>
      <c r="S34" s="38">
        <v>10139479.74</v>
      </c>
      <c r="T34" s="39">
        <v>43830</v>
      </c>
      <c r="U34" s="38"/>
      <c r="V34" s="38"/>
      <c r="W34" s="39"/>
      <c r="X34" s="38">
        <v>1160.72</v>
      </c>
      <c r="Y34" s="38">
        <v>3335433.38</v>
      </c>
      <c r="Z34" s="39">
        <v>43830</v>
      </c>
      <c r="AA34" s="38"/>
      <c r="AB34" s="38"/>
      <c r="AC34" s="39"/>
      <c r="AD34" s="38">
        <v>3305</v>
      </c>
      <c r="AE34" s="38">
        <v>6446497.4100000001</v>
      </c>
      <c r="AF34" s="39">
        <v>43830</v>
      </c>
      <c r="AG34" s="38">
        <v>125.5</v>
      </c>
      <c r="AH34" s="38">
        <v>2515917.7400000002</v>
      </c>
      <c r="AI34" s="39">
        <v>43830</v>
      </c>
      <c r="AJ34" s="41"/>
      <c r="AK34" s="41"/>
      <c r="AL34" s="37"/>
      <c r="AM34" s="34"/>
      <c r="AN34" s="34"/>
      <c r="AO34" s="34"/>
      <c r="AP34" s="34"/>
      <c r="AQ34" s="34"/>
      <c r="AR34" s="34"/>
      <c r="AS34" s="34"/>
      <c r="AT34" s="34"/>
      <c r="AU34" s="34"/>
      <c r="AV34" s="41"/>
      <c r="AW34" s="41"/>
      <c r="AX34" s="41"/>
      <c r="AY34" s="54">
        <f t="shared" si="0"/>
        <v>22437328.270000003</v>
      </c>
      <c r="AZ34" s="53"/>
      <c r="BA34" s="53"/>
      <c r="BB34" s="53"/>
      <c r="BC34" s="53">
        <v>22437328.270000003</v>
      </c>
    </row>
    <row r="35" spans="1:55" s="32" customFormat="1" ht="28.5" customHeight="1" x14ac:dyDescent="0.35">
      <c r="A35" s="43"/>
      <c r="B35" s="55" t="s">
        <v>73</v>
      </c>
      <c r="C35" s="56"/>
      <c r="D35" s="56"/>
      <c r="E35" s="56"/>
      <c r="F35" s="56"/>
      <c r="G35" s="56"/>
      <c r="H35" s="57"/>
      <c r="I35" s="57"/>
      <c r="J35" s="45"/>
      <c r="K35" s="44"/>
      <c r="L35" s="44"/>
      <c r="M35" s="46"/>
      <c r="N35" s="46"/>
      <c r="O35" s="57"/>
      <c r="P35" s="58"/>
      <c r="Q35" s="58"/>
      <c r="R35" s="59"/>
      <c r="S35" s="60">
        <f>SUM(S9:S34)</f>
        <v>47241646.060500003</v>
      </c>
      <c r="T35" s="60"/>
      <c r="U35" s="61">
        <f t="shared" ref="U35:BC35" si="1">SUM(U9:U34)</f>
        <v>61</v>
      </c>
      <c r="V35" s="60">
        <f t="shared" si="1"/>
        <v>152505441.84</v>
      </c>
      <c r="W35" s="60"/>
      <c r="X35" s="60">
        <f t="shared" si="1"/>
        <v>3811.7200000000003</v>
      </c>
      <c r="Y35" s="60">
        <f t="shared" si="1"/>
        <v>10419838.469999999</v>
      </c>
      <c r="Z35" s="60"/>
      <c r="AA35" s="60">
        <f t="shared" si="1"/>
        <v>0</v>
      </c>
      <c r="AB35" s="60">
        <f t="shared" si="1"/>
        <v>0</v>
      </c>
      <c r="AC35" s="60">
        <f t="shared" si="1"/>
        <v>0</v>
      </c>
      <c r="AD35" s="60">
        <f t="shared" si="1"/>
        <v>17353</v>
      </c>
      <c r="AE35" s="60">
        <f t="shared" si="1"/>
        <v>34202473.439999998</v>
      </c>
      <c r="AF35" s="60"/>
      <c r="AG35" s="60">
        <f t="shared" si="1"/>
        <v>355.2</v>
      </c>
      <c r="AH35" s="60">
        <f t="shared" si="1"/>
        <v>2911107.4020000002</v>
      </c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>
        <f t="shared" si="1"/>
        <v>247280507.21250001</v>
      </c>
      <c r="AZ35" s="60"/>
      <c r="BA35" s="60"/>
      <c r="BB35" s="60"/>
      <c r="BC35" s="60">
        <f t="shared" si="1"/>
        <v>247280507.21250001</v>
      </c>
    </row>
    <row r="36" spans="1:55" ht="15" x14ac:dyDescent="0.25">
      <c r="K36" s="91"/>
      <c r="L36" s="91"/>
      <c r="M36" s="91"/>
      <c r="N36" s="91"/>
    </row>
    <row r="37" spans="1:55" x14ac:dyDescent="0.35">
      <c r="K37" s="91"/>
      <c r="L37" s="91"/>
      <c r="M37" s="91"/>
      <c r="N37" s="91"/>
    </row>
    <row r="38" spans="1:55" x14ac:dyDescent="0.35">
      <c r="K38" s="91"/>
      <c r="L38" s="91"/>
      <c r="M38" s="91"/>
      <c r="N38" s="91"/>
    </row>
    <row r="39" spans="1:55" x14ac:dyDescent="0.35">
      <c r="K39" s="91"/>
      <c r="L39" s="91"/>
      <c r="M39" s="91"/>
      <c r="N39" s="91"/>
    </row>
    <row r="40" spans="1:55" x14ac:dyDescent="0.35">
      <c r="K40" s="91"/>
      <c r="L40" s="91"/>
      <c r="M40" s="91"/>
      <c r="N40" s="91"/>
    </row>
    <row r="41" spans="1:55" x14ac:dyDescent="0.35">
      <c r="K41" s="91"/>
      <c r="L41" s="91"/>
      <c r="M41" s="91"/>
      <c r="N41" s="91"/>
    </row>
    <row r="42" spans="1:55" x14ac:dyDescent="0.35">
      <c r="K42" s="91"/>
      <c r="L42" s="91"/>
      <c r="M42" s="91"/>
      <c r="N42" s="91"/>
    </row>
    <row r="43" spans="1:55" x14ac:dyDescent="0.35">
      <c r="K43" s="91"/>
      <c r="L43" s="91"/>
      <c r="M43" s="91"/>
      <c r="N43" s="91"/>
    </row>
    <row r="44" spans="1:55" x14ac:dyDescent="0.35">
      <c r="K44" s="91"/>
      <c r="L44" s="91"/>
      <c r="M44" s="91"/>
      <c r="N44" s="91"/>
    </row>
    <row r="45" spans="1:55" x14ac:dyDescent="0.35">
      <c r="K45" s="91"/>
      <c r="L45" s="91"/>
      <c r="M45" s="91"/>
      <c r="N45" s="91"/>
    </row>
    <row r="46" spans="1:55" x14ac:dyDescent="0.35">
      <c r="K46" s="91"/>
      <c r="L46" s="91"/>
      <c r="M46" s="91"/>
      <c r="N46" s="91"/>
    </row>
    <row r="47" spans="1:55" x14ac:dyDescent="0.35">
      <c r="K47" s="91"/>
      <c r="L47" s="91"/>
      <c r="M47" s="91"/>
      <c r="N47" s="91"/>
    </row>
    <row r="48" spans="1:55" x14ac:dyDescent="0.35">
      <c r="K48" s="91"/>
      <c r="L48" s="91"/>
      <c r="M48" s="91"/>
      <c r="N48" s="91"/>
    </row>
    <row r="49" spans="11:14" x14ac:dyDescent="0.35">
      <c r="K49" s="91"/>
      <c r="L49" s="91"/>
      <c r="M49" s="91"/>
      <c r="N49" s="91"/>
    </row>
    <row r="50" spans="11:14" x14ac:dyDescent="0.35">
      <c r="K50" s="91"/>
      <c r="L50" s="91"/>
      <c r="M50" s="91"/>
      <c r="N50" s="91"/>
    </row>
    <row r="51" spans="11:14" x14ac:dyDescent="0.35">
      <c r="K51" s="91"/>
      <c r="L51" s="91"/>
      <c r="M51" s="91"/>
      <c r="N51" s="91"/>
    </row>
    <row r="52" spans="11:14" x14ac:dyDescent="0.35">
      <c r="K52" s="91"/>
      <c r="L52" s="91"/>
      <c r="M52" s="91"/>
      <c r="N52" s="91"/>
    </row>
    <row r="53" spans="11:14" x14ac:dyDescent="0.35">
      <c r="K53" s="91"/>
      <c r="L53" s="91"/>
      <c r="M53" s="91"/>
      <c r="N53" s="91"/>
    </row>
    <row r="54" spans="11:14" x14ac:dyDescent="0.35">
      <c r="K54" s="91"/>
      <c r="L54" s="91"/>
      <c r="M54" s="91"/>
      <c r="N54" s="91"/>
    </row>
    <row r="55" spans="11:14" x14ac:dyDescent="0.35">
      <c r="K55" s="91"/>
      <c r="L55" s="91"/>
      <c r="M55" s="91"/>
      <c r="N55" s="91"/>
    </row>
    <row r="56" spans="11:14" x14ac:dyDescent="0.35">
      <c r="K56" s="91"/>
      <c r="L56" s="91"/>
      <c r="M56" s="91"/>
      <c r="N56" s="91"/>
    </row>
    <row r="57" spans="11:14" x14ac:dyDescent="0.35">
      <c r="K57" s="91"/>
      <c r="L57" s="91"/>
      <c r="M57" s="91"/>
      <c r="N57" s="91"/>
    </row>
    <row r="58" spans="11:14" x14ac:dyDescent="0.35">
      <c r="K58" s="91"/>
      <c r="L58" s="91"/>
      <c r="M58" s="91"/>
      <c r="N58" s="91"/>
    </row>
    <row r="59" spans="11:14" x14ac:dyDescent="0.35">
      <c r="K59" s="91"/>
      <c r="L59" s="91"/>
      <c r="M59" s="91"/>
      <c r="N59" s="91"/>
    </row>
    <row r="60" spans="11:14" x14ac:dyDescent="0.35">
      <c r="K60" s="91"/>
      <c r="L60" s="91"/>
      <c r="M60" s="91"/>
      <c r="N60" s="91"/>
    </row>
    <row r="61" spans="11:14" x14ac:dyDescent="0.35">
      <c r="K61" s="91"/>
      <c r="L61" s="91"/>
      <c r="M61" s="91"/>
      <c r="N61" s="91"/>
    </row>
    <row r="62" spans="11:14" x14ac:dyDescent="0.35">
      <c r="K62" s="91"/>
      <c r="L62" s="91"/>
      <c r="M62" s="91"/>
      <c r="N62" s="91"/>
    </row>
    <row r="63" spans="11:14" x14ac:dyDescent="0.35">
      <c r="K63" s="91"/>
      <c r="L63" s="91"/>
      <c r="M63" s="91"/>
      <c r="N63" s="91"/>
    </row>
    <row r="64" spans="11:14" x14ac:dyDescent="0.35">
      <c r="K64" s="91"/>
      <c r="L64" s="91"/>
      <c r="M64" s="91"/>
      <c r="N64" s="91"/>
    </row>
    <row r="65" spans="11:14" x14ac:dyDescent="0.35">
      <c r="K65" s="91"/>
      <c r="L65" s="91"/>
      <c r="M65" s="91"/>
      <c r="N65" s="91"/>
    </row>
    <row r="66" spans="11:14" x14ac:dyDescent="0.35">
      <c r="K66" s="91"/>
      <c r="L66" s="91"/>
      <c r="M66" s="91"/>
      <c r="N66" s="91"/>
    </row>
    <row r="67" spans="11:14" x14ac:dyDescent="0.35">
      <c r="K67" s="91"/>
      <c r="L67" s="91"/>
      <c r="M67" s="91"/>
      <c r="N67" s="91"/>
    </row>
    <row r="68" spans="11:14" x14ac:dyDescent="0.35">
      <c r="K68" s="91"/>
      <c r="L68" s="91"/>
      <c r="M68" s="91"/>
      <c r="N68" s="91"/>
    </row>
    <row r="69" spans="11:14" x14ac:dyDescent="0.35">
      <c r="K69" s="91"/>
      <c r="L69" s="91"/>
      <c r="M69" s="91"/>
      <c r="N69" s="91"/>
    </row>
    <row r="70" spans="11:14" x14ac:dyDescent="0.35">
      <c r="K70" s="91"/>
      <c r="L70" s="91"/>
      <c r="M70" s="91"/>
      <c r="N70" s="91"/>
    </row>
    <row r="71" spans="11:14" x14ac:dyDescent="0.35">
      <c r="K71" s="91"/>
      <c r="L71" s="91"/>
      <c r="M71" s="91"/>
      <c r="N71" s="91"/>
    </row>
    <row r="72" spans="11:14" x14ac:dyDescent="0.35">
      <c r="K72" s="91"/>
      <c r="L72" s="91"/>
      <c r="M72" s="91"/>
      <c r="N72" s="91"/>
    </row>
    <row r="73" spans="11:14" x14ac:dyDescent="0.35">
      <c r="K73" s="91"/>
      <c r="L73" s="91"/>
      <c r="M73" s="91"/>
      <c r="N73" s="91"/>
    </row>
    <row r="74" spans="11:14" x14ac:dyDescent="0.35">
      <c r="K74" s="91"/>
      <c r="L74" s="91"/>
      <c r="M74" s="91"/>
      <c r="N74" s="91"/>
    </row>
    <row r="75" spans="11:14" x14ac:dyDescent="0.35">
      <c r="K75" s="91"/>
      <c r="L75" s="91"/>
      <c r="M75" s="91"/>
      <c r="N75" s="91"/>
    </row>
    <row r="76" spans="11:14" x14ac:dyDescent="0.35">
      <c r="K76" s="91"/>
      <c r="L76" s="91"/>
      <c r="M76" s="91"/>
      <c r="N76" s="91"/>
    </row>
    <row r="77" spans="11:14" x14ac:dyDescent="0.35">
      <c r="K77" s="91"/>
      <c r="L77" s="91"/>
      <c r="M77" s="91"/>
      <c r="N77" s="91"/>
    </row>
    <row r="78" spans="11:14" x14ac:dyDescent="0.35">
      <c r="K78" s="91"/>
      <c r="L78" s="91"/>
      <c r="M78" s="91"/>
      <c r="N78" s="91"/>
    </row>
    <row r="79" spans="11:14" x14ac:dyDescent="0.35">
      <c r="K79" s="91"/>
      <c r="L79" s="91"/>
      <c r="M79" s="91"/>
      <c r="N79" s="91"/>
    </row>
    <row r="80" spans="11:14" x14ac:dyDescent="0.35">
      <c r="K80" s="91"/>
      <c r="L80" s="91"/>
      <c r="M80" s="91"/>
      <c r="N80" s="91"/>
    </row>
    <row r="81" spans="11:14" x14ac:dyDescent="0.35">
      <c r="K81" s="91"/>
      <c r="L81" s="91"/>
      <c r="M81" s="91"/>
      <c r="N81" s="91"/>
    </row>
    <row r="82" spans="11:14" x14ac:dyDescent="0.35">
      <c r="K82" s="91"/>
      <c r="L82" s="91"/>
      <c r="M82" s="91"/>
      <c r="N82" s="91"/>
    </row>
    <row r="83" spans="11:14" x14ac:dyDescent="0.35">
      <c r="K83" s="91"/>
      <c r="L83" s="91"/>
      <c r="M83" s="91"/>
      <c r="N83" s="91"/>
    </row>
    <row r="84" spans="11:14" x14ac:dyDescent="0.35">
      <c r="K84" s="91"/>
      <c r="L84" s="91"/>
      <c r="M84" s="91"/>
      <c r="N84" s="91"/>
    </row>
    <row r="85" spans="11:14" x14ac:dyDescent="0.35">
      <c r="K85" s="91"/>
      <c r="L85" s="91"/>
      <c r="M85" s="91"/>
      <c r="N85" s="91"/>
    </row>
    <row r="86" spans="11:14" x14ac:dyDescent="0.35">
      <c r="K86" s="91"/>
      <c r="L86" s="91"/>
      <c r="M86" s="91"/>
      <c r="N86" s="91"/>
    </row>
    <row r="87" spans="11:14" x14ac:dyDescent="0.35">
      <c r="K87" s="91"/>
      <c r="L87" s="91"/>
      <c r="M87" s="91"/>
      <c r="N87" s="91"/>
    </row>
    <row r="88" spans="11:14" x14ac:dyDescent="0.35">
      <c r="K88" s="91"/>
      <c r="L88" s="91"/>
      <c r="M88" s="91"/>
      <c r="N88" s="91"/>
    </row>
    <row r="89" spans="11:14" x14ac:dyDescent="0.35">
      <c r="K89" s="91"/>
      <c r="L89" s="91"/>
      <c r="M89" s="91"/>
      <c r="N89" s="91"/>
    </row>
    <row r="90" spans="11:14" x14ac:dyDescent="0.35">
      <c r="K90" s="91"/>
      <c r="L90" s="91"/>
      <c r="M90" s="91"/>
      <c r="N90" s="91"/>
    </row>
    <row r="91" spans="11:14" x14ac:dyDescent="0.35">
      <c r="K91" s="91"/>
      <c r="L91" s="91"/>
      <c r="M91" s="91"/>
      <c r="N91" s="91"/>
    </row>
    <row r="92" spans="11:14" x14ac:dyDescent="0.35">
      <c r="K92" s="91"/>
      <c r="L92" s="91"/>
      <c r="M92" s="91"/>
      <c r="N92" s="91"/>
    </row>
    <row r="93" spans="11:14" x14ac:dyDescent="0.35">
      <c r="K93" s="91"/>
      <c r="L93" s="91"/>
      <c r="M93" s="91"/>
      <c r="N93" s="91"/>
    </row>
    <row r="94" spans="11:14" x14ac:dyDescent="0.35">
      <c r="K94" s="91"/>
      <c r="L94" s="91"/>
      <c r="M94" s="91"/>
      <c r="N94" s="91"/>
    </row>
    <row r="95" spans="11:14" x14ac:dyDescent="0.35">
      <c r="K95" s="91"/>
      <c r="L95" s="91"/>
      <c r="M95" s="91"/>
      <c r="N95" s="91"/>
    </row>
    <row r="96" spans="11:14" x14ac:dyDescent="0.35">
      <c r="K96" s="91"/>
      <c r="L96" s="91"/>
      <c r="M96" s="91"/>
      <c r="N96" s="91"/>
    </row>
    <row r="97" spans="11:14" x14ac:dyDescent="0.35">
      <c r="K97" s="91"/>
      <c r="L97" s="91"/>
      <c r="M97" s="91"/>
      <c r="N97" s="91"/>
    </row>
    <row r="98" spans="11:14" x14ac:dyDescent="0.35">
      <c r="K98" s="91"/>
      <c r="L98" s="91"/>
      <c r="M98" s="91"/>
      <c r="N98" s="91"/>
    </row>
    <row r="99" spans="11:14" x14ac:dyDescent="0.35">
      <c r="K99" s="91"/>
      <c r="L99" s="91"/>
      <c r="M99" s="91"/>
      <c r="N99" s="91"/>
    </row>
    <row r="100" spans="11:14" x14ac:dyDescent="0.35">
      <c r="K100" s="91"/>
      <c r="L100" s="91"/>
      <c r="M100" s="91"/>
      <c r="N100" s="91"/>
    </row>
    <row r="101" spans="11:14" x14ac:dyDescent="0.35">
      <c r="K101" s="91"/>
      <c r="L101" s="91"/>
      <c r="M101" s="91"/>
      <c r="N101" s="91"/>
    </row>
    <row r="102" spans="11:14" x14ac:dyDescent="0.35">
      <c r="K102" s="91"/>
      <c r="L102" s="91"/>
      <c r="M102" s="91"/>
      <c r="N102" s="91"/>
    </row>
    <row r="103" spans="11:14" x14ac:dyDescent="0.35">
      <c r="K103" s="91"/>
      <c r="L103" s="91"/>
      <c r="M103" s="91"/>
      <c r="N103" s="91"/>
    </row>
    <row r="104" spans="11:14" x14ac:dyDescent="0.35">
      <c r="K104" s="91"/>
      <c r="L104" s="91"/>
      <c r="M104" s="91"/>
      <c r="N104" s="91"/>
    </row>
    <row r="105" spans="11:14" x14ac:dyDescent="0.35">
      <c r="K105" s="91"/>
      <c r="L105" s="91"/>
      <c r="M105" s="91"/>
      <c r="N105" s="91"/>
    </row>
    <row r="106" spans="11:14" x14ac:dyDescent="0.35">
      <c r="K106" s="91"/>
      <c r="L106" s="91"/>
      <c r="M106" s="91"/>
      <c r="N106" s="91"/>
    </row>
    <row r="107" spans="11:14" x14ac:dyDescent="0.35">
      <c r="K107" s="91"/>
      <c r="L107" s="91"/>
      <c r="M107" s="91"/>
      <c r="N107" s="91"/>
    </row>
    <row r="108" spans="11:14" x14ac:dyDescent="0.35">
      <c r="K108" s="91"/>
      <c r="L108" s="91"/>
      <c r="M108" s="91"/>
      <c r="N108" s="91"/>
    </row>
    <row r="109" spans="11:14" x14ac:dyDescent="0.35">
      <c r="K109" s="91"/>
      <c r="L109" s="91"/>
      <c r="M109" s="91"/>
      <c r="N109" s="91"/>
    </row>
    <row r="110" spans="11:14" x14ac:dyDescent="0.35">
      <c r="K110" s="91"/>
      <c r="L110" s="91"/>
      <c r="M110" s="91"/>
      <c r="N110" s="91"/>
    </row>
    <row r="111" spans="11:14" x14ac:dyDescent="0.35">
      <c r="K111" s="91"/>
      <c r="L111" s="91"/>
      <c r="M111" s="91"/>
      <c r="N111" s="91"/>
    </row>
    <row r="112" spans="11:14" x14ac:dyDescent="0.35">
      <c r="K112" s="91"/>
      <c r="L112" s="91"/>
      <c r="M112" s="91"/>
      <c r="N112" s="91"/>
    </row>
    <row r="113" spans="11:14" x14ac:dyDescent="0.35">
      <c r="K113" s="91"/>
      <c r="L113" s="91"/>
      <c r="M113" s="91"/>
      <c r="N113" s="91"/>
    </row>
    <row r="114" spans="11:14" x14ac:dyDescent="0.35">
      <c r="K114" s="91"/>
      <c r="L114" s="91"/>
      <c r="M114" s="91"/>
      <c r="N114" s="91"/>
    </row>
    <row r="115" spans="11:14" x14ac:dyDescent="0.35">
      <c r="K115" s="91"/>
      <c r="L115" s="91"/>
      <c r="M115" s="91"/>
      <c r="N115" s="91"/>
    </row>
    <row r="116" spans="11:14" x14ac:dyDescent="0.35">
      <c r="K116" s="91"/>
      <c r="L116" s="91"/>
      <c r="M116" s="91"/>
      <c r="N116" s="91"/>
    </row>
  </sheetData>
  <mergeCells count="40">
    <mergeCell ref="AY1:BC1"/>
    <mergeCell ref="AY4:BC4"/>
    <mergeCell ref="AY5:AY6"/>
    <mergeCell ref="AZ5:BC5"/>
    <mergeCell ref="AM5:AO6"/>
    <mergeCell ref="AP5:AR6"/>
    <mergeCell ref="AS5:AU6"/>
    <mergeCell ref="AV5:AX6"/>
    <mergeCell ref="Q4:Q6"/>
    <mergeCell ref="AM9:AN9"/>
    <mergeCell ref="AM10:AN10"/>
    <mergeCell ref="AM11:AN11"/>
    <mergeCell ref="R4:AL4"/>
    <mergeCell ref="U5:W6"/>
    <mergeCell ref="X5:Z6"/>
    <mergeCell ref="AA5:AC6"/>
    <mergeCell ref="AD5:AF6"/>
    <mergeCell ref="AG5:AI6"/>
    <mergeCell ref="AJ5:AL6"/>
    <mergeCell ref="A4:A6"/>
    <mergeCell ref="B4:B6"/>
    <mergeCell ref="C4:C6"/>
    <mergeCell ref="D4:D6"/>
    <mergeCell ref="E4:E6"/>
    <mergeCell ref="V3:W3"/>
    <mergeCell ref="AM4:AX4"/>
    <mergeCell ref="B2:AD2"/>
    <mergeCell ref="F4:F6"/>
    <mergeCell ref="G4:J4"/>
    <mergeCell ref="G5:G6"/>
    <mergeCell ref="H5:J5"/>
    <mergeCell ref="F3:N3"/>
    <mergeCell ref="L5:L6"/>
    <mergeCell ref="K4:K6"/>
    <mergeCell ref="N5:N6"/>
    <mergeCell ref="M5:M6"/>
    <mergeCell ref="R5:T6"/>
    <mergeCell ref="L4:N4"/>
    <mergeCell ref="O4:O6"/>
    <mergeCell ref="P4:P6"/>
  </mergeCells>
  <conditionalFormatting sqref="B27:B28">
    <cfRule type="duplicateValues" dxfId="1" priority="2"/>
  </conditionalFormatting>
  <conditionalFormatting sqref="B29:B33">
    <cfRule type="duplicateValues" dxfId="0" priority="1"/>
  </conditionalFormatting>
  <dataValidations count="3">
    <dataValidation type="whole" operator="greaterThanOrEqual" allowBlank="1" showInputMessage="1" showErrorMessage="1" errorTitle="Неверное значение" error="Введите положительное целое число. В случае отсутствия информации введите 0." sqref="G30">
      <formula1>0</formula1>
    </dataValidation>
    <dataValidation type="whole" operator="greaterThan" allowBlank="1" showInputMessage="1" showErrorMessage="1" errorTitle="Неверное значение." error="Введите целое число больше ноля" sqref="E30:F30">
      <formula1>0</formula1>
    </dataValidation>
    <dataValidation type="custom" allowBlank="1" showInputMessage="1" showErrorMessage="1" errorTitle="Неверное значение" error="Введите год в формате четырехзначного числа. Если сведений нет, введите 0." sqref="C30">
      <formula1>OR(AND(C30&gt;1500,C30&lt;2900,INT(C30)=C30),C30=0)</formula1>
    </dataValidation>
  </dataValidations>
  <pageMargins left="0.25" right="0.25" top="0.75" bottom="0.75" header="0.3" footer="0.3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Петреченко Галина Викторовна</dc:creator>
  <cp:lastModifiedBy>Сафрыгина</cp:lastModifiedBy>
  <cp:lastPrinted>2018-01-30T09:12:43Z</cp:lastPrinted>
  <dcterms:created xsi:type="dcterms:W3CDTF">2017-02-13T07:26:00Z</dcterms:created>
  <dcterms:modified xsi:type="dcterms:W3CDTF">2018-02-13T07:40:38Z</dcterms:modified>
</cp:coreProperties>
</file>